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kotastateuniversity.sharepoint.com/sites/DEPT-iResearch/Admin Docs/Degrees Awarded/"/>
    </mc:Choice>
  </mc:AlternateContent>
  <xr:revisionPtr revIDLastSave="0" documentId="8_{3E98E299-D110-4894-8122-84F3393DCB9D}" xr6:coauthVersionLast="45" xr6:coauthVersionMax="45" xr10:uidLastSave="{00000000-0000-0000-0000-000000000000}"/>
  <bookViews>
    <workbookView xWindow="28680" yWindow="2490" windowWidth="21840" windowHeight="13140" xr2:uid="{00000000-000D-0000-FFFF-FFFF00000000}"/>
  </bookViews>
  <sheets>
    <sheet name="Grads" sheetId="2" r:id="rId1"/>
  </sheets>
  <definedNames>
    <definedName name="_xlnm._FilterDatabase" localSheetId="0" hidden="1">Grads!$B$5:$I$5</definedName>
    <definedName name="IDX" localSheetId="0">Grads!#REF!</definedName>
    <definedName name="_xlnm.Print_Titles" localSheetId="0">Grads!$A:$A,Grads!$1:$5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4" i="2" l="1"/>
  <c r="D114" i="2"/>
  <c r="E114" i="2"/>
  <c r="F114" i="2"/>
  <c r="G114" i="2"/>
  <c r="H114" i="2"/>
  <c r="I114" i="2"/>
  <c r="B114" i="2"/>
  <c r="C65" i="2" l="1"/>
  <c r="D65" i="2"/>
  <c r="E65" i="2"/>
  <c r="F65" i="2"/>
  <c r="G65" i="2"/>
  <c r="H65" i="2"/>
  <c r="I65" i="2"/>
  <c r="B65" i="2"/>
  <c r="C14" i="2"/>
  <c r="D14" i="2"/>
  <c r="E14" i="2"/>
  <c r="F14" i="2"/>
  <c r="G14" i="2"/>
  <c r="H14" i="2"/>
  <c r="I14" i="2"/>
  <c r="B14" i="2"/>
  <c r="C121" i="2" l="1"/>
  <c r="D121" i="2"/>
  <c r="E121" i="2"/>
  <c r="F121" i="2"/>
  <c r="G121" i="2"/>
  <c r="H121" i="2"/>
  <c r="I121" i="2"/>
  <c r="B121" i="2"/>
  <c r="I122" i="2" l="1"/>
  <c r="H122" i="2"/>
  <c r="B122" i="2" l="1"/>
  <c r="C122" i="2"/>
  <c r="D122" i="2"/>
  <c r="E122" i="2"/>
  <c r="F122" i="2"/>
  <c r="G122" i="2"/>
</calcChain>
</file>

<file path=xl/sharedStrings.xml><?xml version="1.0" encoding="utf-8"?>
<sst xmlns="http://schemas.openxmlformats.org/spreadsheetml/2006/main" count="152" uniqueCount="137">
  <si>
    <t>SU12, FA12</t>
  </si>
  <si>
    <t>&amp; SP13</t>
  </si>
  <si>
    <t>BS in Information Systems</t>
  </si>
  <si>
    <t>BSED in Elementary Educ/Spec Education</t>
  </si>
  <si>
    <t>CERTU in Digital Photography</t>
  </si>
  <si>
    <t>CERTU in Information Technology Management</t>
  </si>
  <si>
    <t>CERTU in Multi-Media Design &amp; Production</t>
  </si>
  <si>
    <t>CERTU in Network &amp; Telecommunications Admin</t>
  </si>
  <si>
    <t>AA in General Studies</t>
  </si>
  <si>
    <t>AS in Application Programming</t>
  </si>
  <si>
    <t>AS in Business Management</t>
  </si>
  <si>
    <t>AS in Health Information Technology</t>
  </si>
  <si>
    <t>AS in Network &amp; System Administration</t>
  </si>
  <si>
    <t>AS in Respiratory Care</t>
  </si>
  <si>
    <t>BBA in Accounting</t>
  </si>
  <si>
    <t>BBA in Finance</t>
  </si>
  <si>
    <t>BBA in Management</t>
  </si>
  <si>
    <t>BBA in Management Information Systems</t>
  </si>
  <si>
    <t>BBA in Marketing</t>
  </si>
  <si>
    <t>BGS in General Studies</t>
  </si>
  <si>
    <t>BS in Biology for Information Systems</t>
  </si>
  <si>
    <t>BS in Computer Game Design</t>
  </si>
  <si>
    <t>BS in Computer Graphic Design</t>
  </si>
  <si>
    <t>BS in Computer Information Systems</t>
  </si>
  <si>
    <t>BS in Computer Science</t>
  </si>
  <si>
    <t>BS in Computer and Network Security</t>
  </si>
  <si>
    <t>BS in Digital Arts and Design</t>
  </si>
  <si>
    <t>BS in English for Information Systems</t>
  </si>
  <si>
    <t>BS in English for New Media</t>
  </si>
  <si>
    <t>BS in Exercise Science</t>
  </si>
  <si>
    <t>BS in Health Information Administration</t>
  </si>
  <si>
    <t>BS in Mathematics for Information Systems</t>
  </si>
  <si>
    <t>BS in Network &amp; System Administration</t>
  </si>
  <si>
    <t>BS in Physical Science</t>
  </si>
  <si>
    <t>BS in Professional Accountancy</t>
  </si>
  <si>
    <t>BS in Respiratory Care</t>
  </si>
  <si>
    <t>BS in Scientific Forensic Technology</t>
  </si>
  <si>
    <t>BSED in Biology Education</t>
  </si>
  <si>
    <t>BSED in Business Education</t>
  </si>
  <si>
    <t>BSED in Computer Education</t>
  </si>
  <si>
    <t>BSED in Elementary Education</t>
  </si>
  <si>
    <t>BSED in English Education</t>
  </si>
  <si>
    <t>BSED in Mathematics</t>
  </si>
  <si>
    <t>BSED in Physical Education</t>
  </si>
  <si>
    <t>CERTU in Elementary Education Certification</t>
  </si>
  <si>
    <t>CERTU in Health Care Coding</t>
  </si>
  <si>
    <t>CERTU in Programming &amp; Systems Development</t>
  </si>
  <si>
    <t>CERTU in Secondary Education Certification</t>
  </si>
  <si>
    <t>CERTU in Technology &amp; Database Mgmt Systems</t>
  </si>
  <si>
    <t>CERTU in Web Application Development</t>
  </si>
  <si>
    <t>CERTU in Website Design &amp; Development</t>
  </si>
  <si>
    <t>DSC in Information Systems</t>
  </si>
  <si>
    <t>MBA in General Management</t>
  </si>
  <si>
    <t>MS in Health Informatics</t>
  </si>
  <si>
    <t>MS in Information Assurance &amp; Computer Security</t>
  </si>
  <si>
    <t>MS in Information Systems</t>
  </si>
  <si>
    <t>MSED in Educational Technology</t>
  </si>
  <si>
    <t>Number</t>
  </si>
  <si>
    <t>CERTG in Information Systems, Business Analytics</t>
  </si>
  <si>
    <t>CERTG in Information Assurance - Ethical Hacking</t>
  </si>
  <si>
    <t>SU13, FA13</t>
  </si>
  <si>
    <t>&amp; SP14</t>
  </si>
  <si>
    <t xml:space="preserve">BS in Cyber Operations </t>
  </si>
  <si>
    <t>BBA in Business Technology</t>
  </si>
  <si>
    <t>SU14, FA14</t>
  </si>
  <si>
    <t>&amp; SP15</t>
  </si>
  <si>
    <t>MS in Applied Computer Science</t>
  </si>
  <si>
    <t xml:space="preserve">CERTU in Website Administration </t>
  </si>
  <si>
    <t>CERTU in English for New Media</t>
  </si>
  <si>
    <t>SU15, FA15</t>
  </si>
  <si>
    <t>&amp; SP16</t>
  </si>
  <si>
    <t>AS in Network &amp; Security Administration</t>
  </si>
  <si>
    <t>BS in Network &amp; Security Administration</t>
  </si>
  <si>
    <t>BS in Professional &amp; Technical Communication</t>
  </si>
  <si>
    <t>MS in Analytics</t>
  </si>
  <si>
    <t>CERTG in Banking Security</t>
  </si>
  <si>
    <t>CERTG in Information Technology</t>
  </si>
  <si>
    <t>SU16, FA16</t>
  </si>
  <si>
    <t>&amp; SP17</t>
  </si>
  <si>
    <t>DSC in Cyber Security</t>
  </si>
  <si>
    <t>SU17, FA17</t>
  </si>
  <si>
    <t>&amp; SP18</t>
  </si>
  <si>
    <t>CERTU in Object Oriented Programming</t>
  </si>
  <si>
    <t>AS in Software Development</t>
  </si>
  <si>
    <t>n/a</t>
  </si>
  <si>
    <t>CERTU in Health Information Clerk Certificate</t>
  </si>
  <si>
    <t>SU18, FA18</t>
  </si>
  <si>
    <t>&amp; SP19</t>
  </si>
  <si>
    <t>Project Management Specialization</t>
  </si>
  <si>
    <t>BS in Biology</t>
  </si>
  <si>
    <t>Business Analytics Specialization</t>
  </si>
  <si>
    <t>Software/Web Development Specialization</t>
  </si>
  <si>
    <t>Audio Production Specialization</t>
  </si>
  <si>
    <t>Computer Graphics Specialization</t>
  </si>
  <si>
    <t>Production Animation Specialization</t>
  </si>
  <si>
    <t>Software Development Specialization</t>
  </si>
  <si>
    <t>CERTU in Network Services</t>
  </si>
  <si>
    <t>Cyber Operations Specialization</t>
  </si>
  <si>
    <t>MS in Computer Science</t>
  </si>
  <si>
    <t>MS in Cyber Defense</t>
  </si>
  <si>
    <t>MS in Health Informatics/Info Mgmt</t>
  </si>
  <si>
    <t>Application Development Specialization</t>
  </si>
  <si>
    <t>Data Management Specialization</t>
  </si>
  <si>
    <t>General Specialization</t>
  </si>
  <si>
    <t>Healthcare Info Systems Specialization</t>
  </si>
  <si>
    <t>Networking/Admin/Security Specialization</t>
  </si>
  <si>
    <t>Web Design Specialization</t>
  </si>
  <si>
    <t>Business Analysis Specialization</t>
  </si>
  <si>
    <t>No Specialization</t>
  </si>
  <si>
    <t>PhD in Cyber Operations</t>
  </si>
  <si>
    <t>CERTU in Cyber Security</t>
  </si>
  <si>
    <t>Doctoral Total Degrees Awarded</t>
  </si>
  <si>
    <t>**Those who graduated with more than one degree (i.e. BBA and BS degree, MS degree and certificate, etc.) are counted under each degree.</t>
  </si>
  <si>
    <t>Total Number of Graduates***</t>
  </si>
  <si>
    <t>&amp; SP20</t>
  </si>
  <si>
    <t>SU19, FA19</t>
  </si>
  <si>
    <t>Data Science Specialization</t>
  </si>
  <si>
    <t>Film &amp; Cinematic Arts Specialization</t>
  </si>
  <si>
    <t>CERTU in High-Performance and Research Computing</t>
  </si>
  <si>
    <t>CERTU in Mathematical Foundations of Cryptography</t>
  </si>
  <si>
    <t>PhD in Information Systems</t>
  </si>
  <si>
    <t>Information Assurance Computer Security Specialization</t>
  </si>
  <si>
    <t>Analytics and Decision Support Specialization</t>
  </si>
  <si>
    <t>Program Completions and Degrees Awarded</t>
  </si>
  <si>
    <t>***Number of Graduates is an unduplicated count of those who received one or more degrees (including certificates) during the given academic year.</t>
  </si>
  <si>
    <t>Accurate as of July 20, 2020</t>
  </si>
  <si>
    <t>*Those who graduated with one degree, but multiple majors will be counted more than once in completions. Beginning in 2018-2019, those who graduated with more than one specialization will be counted individually under each specialization, but only once under the major and under program completions.</t>
  </si>
  <si>
    <t>Total Program Completions*</t>
  </si>
  <si>
    <t>Total Degrees Awarded**</t>
  </si>
  <si>
    <t>Undergraduate Certificates Total Awarded</t>
  </si>
  <si>
    <t>Graduate Certificates Total Awarded</t>
  </si>
  <si>
    <t>Associate Total Program Completions*</t>
  </si>
  <si>
    <t>Associate Total Degrees Awarded**</t>
  </si>
  <si>
    <t>Baccalaureate Total Program Completions*</t>
  </si>
  <si>
    <t>Baccalaureate Total Degrees Awarded**</t>
  </si>
  <si>
    <t>Masters Total Program Completions*</t>
  </si>
  <si>
    <t>Masters Total Degrees Awarded**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</si>
</sst>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1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A9E0"/>
        <bgColor indexed="64"/>
      </patternFill>
    </fill>
    <fill>
      <patternFill patternType="solid">
        <fgColor rgb="FF4D4F53"/>
        <bgColor indexed="64"/>
      </patternFill>
    </fill>
    <fill>
      <patternFill patternType="solid">
        <fgColor rgb="FFADAFAF"/>
        <bgColor indexed="64"/>
      </patternFill>
    </fill>
    <fill>
      <patternFill patternType="solid">
        <fgColor rgb="FF004165"/>
        <bgColor indexed="64"/>
      </patternFill>
    </fill>
    <fill>
      <patternFill patternType="solid">
        <fgColor rgb="FF4D4F53"/>
        <bgColor rgb="FF000000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1" applyNumberFormat="0" applyAlignment="0" applyProtection="0"/>
    <xf numFmtId="0" fontId="5" fillId="28" borderId="1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1" applyNumberFormat="0" applyAlignment="0" applyProtection="0"/>
    <xf numFmtId="0" fontId="12" fillId="0" borderId="16" applyNumberFormat="0" applyFill="0" applyAlignment="0" applyProtection="0"/>
    <xf numFmtId="0" fontId="13" fillId="31" borderId="0" applyNumberFormat="0" applyBorder="0" applyAlignment="0" applyProtection="0"/>
    <xf numFmtId="0" fontId="1" fillId="32" borderId="17" applyNumberFormat="0" applyFont="0" applyAlignment="0" applyProtection="0"/>
    <xf numFmtId="0" fontId="14" fillId="27" borderId="18" applyNumberFormat="0" applyAlignment="0" applyProtection="0"/>
    <xf numFmtId="0" fontId="15" fillId="0" borderId="0" applyNumberFormat="0" applyFill="0" applyBorder="0" applyAlignment="0" applyProtection="0"/>
    <xf numFmtId="0" fontId="16" fillId="0" borderId="1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16" fillId="0" borderId="1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0" fillId="33" borderId="22" xfId="0" applyFont="1" applyFill="1" applyBorder="1" applyAlignment="1">
      <alignment horizontal="left" vertical="top" wrapText="1" indent="1"/>
    </xf>
    <xf numFmtId="0" fontId="0" fillId="33" borderId="23" xfId="0" applyFill="1" applyBorder="1" applyAlignment="1">
      <alignment horizontal="center" wrapText="1"/>
    </xf>
    <xf numFmtId="0" fontId="0" fillId="33" borderId="24" xfId="0" applyFont="1" applyFill="1" applyBorder="1" applyAlignment="1">
      <alignment horizontal="left" vertical="top" wrapText="1" indent="1"/>
    </xf>
    <xf numFmtId="0" fontId="0" fillId="33" borderId="21" xfId="0" applyFill="1" applyBorder="1" applyAlignment="1">
      <alignment horizontal="center" wrapText="1"/>
    </xf>
    <xf numFmtId="0" fontId="18" fillId="33" borderId="22" xfId="0" applyFont="1" applyFill="1" applyBorder="1" applyAlignment="1">
      <alignment horizontal="left" vertical="top" wrapText="1" indent="1"/>
    </xf>
    <xf numFmtId="0" fontId="18" fillId="33" borderId="23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left" vertical="top" wrapText="1" indent="1"/>
    </xf>
    <xf numFmtId="0" fontId="0" fillId="33" borderId="20" xfId="0" applyFill="1" applyBorder="1" applyAlignment="1">
      <alignment horizontal="center" wrapText="1"/>
    </xf>
    <xf numFmtId="0" fontId="0" fillId="33" borderId="2" xfId="0" applyFill="1" applyBorder="1" applyAlignment="1">
      <alignment horizontal="center" wrapText="1"/>
    </xf>
    <xf numFmtId="0" fontId="18" fillId="33" borderId="24" xfId="0" applyFont="1" applyFill="1" applyBorder="1" applyAlignment="1">
      <alignment horizontal="left" vertical="top" wrapText="1" indent="1"/>
    </xf>
    <xf numFmtId="0" fontId="18" fillId="33" borderId="21" xfId="0" applyFont="1" applyFill="1" applyBorder="1" applyAlignment="1">
      <alignment horizont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left" vertical="center" wrapText="1" indent="1"/>
    </xf>
    <xf numFmtId="0" fontId="0" fillId="33" borderId="3" xfId="0" applyFill="1" applyBorder="1" applyAlignment="1">
      <alignment horizontal="center" vertical="center" wrapText="1"/>
    </xf>
    <xf numFmtId="0" fontId="0" fillId="33" borderId="2" xfId="0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left" vertical="center" wrapText="1" indent="1"/>
    </xf>
    <xf numFmtId="0" fontId="5" fillId="34" borderId="4" xfId="0" applyFont="1" applyFill="1" applyBorder="1" applyAlignment="1">
      <alignment horizontal="left" vertical="top" wrapText="1"/>
    </xf>
    <xf numFmtId="0" fontId="2" fillId="34" borderId="5" xfId="0" applyFont="1" applyFill="1" applyBorder="1" applyAlignment="1">
      <alignment horizontal="center" wrapText="1"/>
    </xf>
    <xf numFmtId="0" fontId="19" fillId="35" borderId="4" xfId="0" applyFont="1" applyFill="1" applyBorder="1" applyAlignment="1">
      <alignment horizontal="left" vertical="top" wrapText="1" indent="1"/>
    </xf>
    <xf numFmtId="0" fontId="19" fillId="35" borderId="5" xfId="0" applyFont="1" applyFill="1" applyBorder="1" applyAlignment="1">
      <alignment horizontal="center" wrapText="1"/>
    </xf>
    <xf numFmtId="0" fontId="2" fillId="36" borderId="24" xfId="0" applyFont="1" applyFill="1" applyBorder="1" applyAlignment="1">
      <alignment horizontal="left" vertical="center" wrapText="1" indent="3"/>
    </xf>
    <xf numFmtId="0" fontId="2" fillId="36" borderId="21" xfId="0" applyFont="1" applyFill="1" applyBorder="1" applyAlignment="1">
      <alignment horizontal="center" wrapText="1"/>
    </xf>
    <xf numFmtId="0" fontId="2" fillId="36" borderId="23" xfId="0" applyFont="1" applyFill="1" applyBorder="1" applyAlignment="1">
      <alignment horizontal="center" wrapText="1"/>
    </xf>
    <xf numFmtId="0" fontId="2" fillId="36" borderId="24" xfId="0" applyFont="1" applyFill="1" applyBorder="1" applyAlignment="1">
      <alignment horizontal="left" vertical="top" wrapText="1" indent="3"/>
    </xf>
    <xf numFmtId="0" fontId="19" fillId="35" borderId="5" xfId="0" applyFont="1" applyFill="1" applyBorder="1" applyAlignment="1">
      <alignment horizontal="left" vertical="top" wrapText="1" indent="1"/>
    </xf>
    <xf numFmtId="0" fontId="22" fillId="37" borderId="4" xfId="0" applyFont="1" applyFill="1" applyBorder="1" applyAlignment="1">
      <alignment horizontal="left" vertical="top" wrapText="1"/>
    </xf>
    <xf numFmtId="0" fontId="23" fillId="37" borderId="5" xfId="0" applyFont="1" applyFill="1" applyBorder="1" applyAlignment="1">
      <alignment horizontal="center" wrapText="1"/>
    </xf>
    <xf numFmtId="0" fontId="23" fillId="37" borderId="6" xfId="0" applyFont="1" applyFill="1" applyBorder="1" applyAlignment="1">
      <alignment horizontal="center" wrapText="1"/>
    </xf>
    <xf numFmtId="0" fontId="24" fillId="0" borderId="0" xfId="0" applyFont="1"/>
    <xf numFmtId="0" fontId="16" fillId="0" borderId="26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548640</xdr:colOff>
      <xdr:row>0</xdr:row>
      <xdr:rowOff>182880</xdr:rowOff>
    </xdr:from>
    <xdr:to>
      <xdr:col>0</xdr:col>
      <xdr:colOff>2705100</xdr:colOff>
      <xdr:row>4</xdr:row>
      <xdr:rowOff>20320</xdr:rowOff>
    </xdr:to>
    <xdr:pic>
      <xdr:nvPicPr>
        <xdr:cNvPr id="2065" name="Picture 2">
          <a:extLst>
            <a:ext uri="{FF2B5EF4-FFF2-40B4-BE49-F238E27FC236}">
              <a16:creationId xmlns:a16="http://schemas.microsoft.com/office/drawing/2014/main" id="{2D5E8514-CD13-4DFB-916E-685E25D64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" y="182880"/>
          <a:ext cx="215646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5"/>
  <sheetViews>
    <sheetView showGridLines="0" tabSelected="1" workbookViewId="0">
      <pane xSplit="1" ySplit="5" topLeftCell="B42" activePane="bottomRight" state="frozen"/>
      <selection pane="topRight" activeCell="B1" sqref="B1"/>
      <selection pane="bottomLeft" activeCell="A6" sqref="A6"/>
      <selection pane="bottomRight" activeCell="H114" sqref="H114"/>
    </sheetView>
  </sheetViews>
  <sheetFormatPr defaultRowHeight="14.4" x14ac:dyDescent="0.3"/>
  <cols>
    <col min="1" max="1" width="47.88671875" customWidth="1"/>
    <col min="2" max="3" width="10.6640625" customWidth="1"/>
    <col min="4" max="4" width="11.109375" customWidth="1"/>
    <col min="5" max="5" width="11.33203125" customWidth="1"/>
    <col min="6" max="7" width="13.33203125" customWidth="1"/>
    <col min="8" max="9" width="11.44140625" customWidth="1"/>
  </cols>
  <sheetData>
    <row r="1" spans="1:9" ht="15" customHeight="1" x14ac:dyDescent="0.3">
      <c r="A1" s="36"/>
      <c r="B1" s="40" t="s">
        <v>123</v>
      </c>
      <c r="C1" s="40"/>
      <c r="D1" s="40"/>
      <c r="E1" s="40"/>
      <c r="F1" s="40"/>
      <c r="G1" s="40"/>
      <c r="H1" s="40"/>
      <c r="I1" s="41"/>
    </row>
    <row r="2" spans="1:9" ht="15" thickBot="1" x14ac:dyDescent="0.35">
      <c r="A2" s="37"/>
      <c r="B2" s="42"/>
      <c r="C2" s="42"/>
      <c r="D2" s="42"/>
      <c r="E2" s="42"/>
      <c r="F2" s="42"/>
      <c r="G2" s="42"/>
      <c r="H2" s="42"/>
      <c r="I2" s="43"/>
    </row>
    <row r="3" spans="1:9" ht="15" customHeight="1" x14ac:dyDescent="0.3">
      <c r="A3" s="38"/>
      <c r="B3" s="3" t="s">
        <v>0</v>
      </c>
      <c r="C3" s="3" t="s">
        <v>60</v>
      </c>
      <c r="D3" s="3" t="s">
        <v>64</v>
      </c>
      <c r="E3" s="3" t="s">
        <v>69</v>
      </c>
      <c r="F3" s="3" t="s">
        <v>77</v>
      </c>
      <c r="G3" s="3" t="s">
        <v>80</v>
      </c>
      <c r="H3" s="3" t="s">
        <v>86</v>
      </c>
      <c r="I3" s="3" t="s">
        <v>115</v>
      </c>
    </row>
    <row r="4" spans="1:9" x14ac:dyDescent="0.3">
      <c r="A4" s="38"/>
      <c r="B4" s="4" t="s">
        <v>1</v>
      </c>
      <c r="C4" s="4" t="s">
        <v>61</v>
      </c>
      <c r="D4" s="4" t="s">
        <v>65</v>
      </c>
      <c r="E4" s="4" t="s">
        <v>70</v>
      </c>
      <c r="F4" s="4" t="s">
        <v>78</v>
      </c>
      <c r="G4" s="4" t="s">
        <v>81</v>
      </c>
      <c r="H4" s="4" t="s">
        <v>87</v>
      </c>
      <c r="I4" s="4" t="s">
        <v>114</v>
      </c>
    </row>
    <row r="5" spans="1:9" x14ac:dyDescent="0.3">
      <c r="A5" s="39"/>
      <c r="B5" s="5" t="s">
        <v>57</v>
      </c>
      <c r="C5" s="5" t="s">
        <v>57</v>
      </c>
      <c r="D5" s="5" t="s">
        <v>57</v>
      </c>
      <c r="E5" s="5" t="s">
        <v>57</v>
      </c>
      <c r="F5" s="5" t="s">
        <v>57</v>
      </c>
      <c r="G5" s="5" t="s">
        <v>57</v>
      </c>
      <c r="H5" s="5" t="s">
        <v>57</v>
      </c>
      <c r="I5" s="5" t="s">
        <v>57</v>
      </c>
    </row>
    <row r="6" spans="1:9" x14ac:dyDescent="0.3">
      <c r="A6" s="6" t="s">
        <v>8</v>
      </c>
      <c r="B6" s="7">
        <v>3</v>
      </c>
      <c r="C6" s="7">
        <v>10</v>
      </c>
      <c r="D6" s="7">
        <v>4</v>
      </c>
      <c r="E6" s="7">
        <v>5</v>
      </c>
      <c r="F6" s="7">
        <v>4</v>
      </c>
      <c r="G6" s="7">
        <v>11</v>
      </c>
      <c r="H6" s="7">
        <v>5</v>
      </c>
      <c r="I6" s="7">
        <v>12</v>
      </c>
    </row>
    <row r="7" spans="1:9" x14ac:dyDescent="0.3">
      <c r="A7" s="8" t="s">
        <v>9</v>
      </c>
      <c r="B7" s="9">
        <v>3</v>
      </c>
      <c r="C7" s="9">
        <v>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x14ac:dyDescent="0.3">
      <c r="A8" s="8" t="s">
        <v>10</v>
      </c>
      <c r="B8" s="9">
        <v>13</v>
      </c>
      <c r="C8" s="9">
        <v>17</v>
      </c>
      <c r="D8" s="7">
        <v>13</v>
      </c>
      <c r="E8" s="7">
        <v>7</v>
      </c>
      <c r="F8" s="7">
        <v>9</v>
      </c>
      <c r="G8" s="7">
        <v>10</v>
      </c>
      <c r="H8" s="7">
        <v>14</v>
      </c>
      <c r="I8" s="7">
        <v>4</v>
      </c>
    </row>
    <row r="9" spans="1:9" x14ac:dyDescent="0.3">
      <c r="A9" s="8" t="s">
        <v>11</v>
      </c>
      <c r="B9" s="9">
        <v>13</v>
      </c>
      <c r="C9" s="9">
        <v>15</v>
      </c>
      <c r="D9" s="7">
        <v>9</v>
      </c>
      <c r="E9" s="7">
        <v>16</v>
      </c>
      <c r="F9" s="7">
        <v>11</v>
      </c>
      <c r="G9" s="7">
        <v>11</v>
      </c>
      <c r="H9" s="7">
        <v>9</v>
      </c>
      <c r="I9" s="7">
        <v>8</v>
      </c>
    </row>
    <row r="10" spans="1:9" x14ac:dyDescent="0.3">
      <c r="A10" s="8" t="s">
        <v>12</v>
      </c>
      <c r="B10" s="9">
        <v>6</v>
      </c>
      <c r="C10" s="9">
        <v>4</v>
      </c>
      <c r="D10" s="7">
        <v>5</v>
      </c>
      <c r="E10" s="7">
        <v>8</v>
      </c>
      <c r="F10" s="7">
        <v>0</v>
      </c>
      <c r="G10" s="7">
        <v>2</v>
      </c>
      <c r="H10" s="7">
        <v>0</v>
      </c>
      <c r="I10" s="7">
        <v>0</v>
      </c>
    </row>
    <row r="11" spans="1:9" ht="15" customHeight="1" x14ac:dyDescent="0.3">
      <c r="A11" s="8" t="s">
        <v>71</v>
      </c>
      <c r="B11" s="9">
        <v>0</v>
      </c>
      <c r="C11" s="9">
        <v>0</v>
      </c>
      <c r="D11" s="7">
        <v>0</v>
      </c>
      <c r="E11" s="7">
        <v>4</v>
      </c>
      <c r="F11" s="7">
        <v>14</v>
      </c>
      <c r="G11" s="7">
        <v>11</v>
      </c>
      <c r="H11" s="7">
        <v>10</v>
      </c>
      <c r="I11" s="7">
        <v>10</v>
      </c>
    </row>
    <row r="12" spans="1:9" x14ac:dyDescent="0.3">
      <c r="A12" s="8" t="s">
        <v>13</v>
      </c>
      <c r="B12" s="9">
        <v>16</v>
      </c>
      <c r="C12" s="9">
        <v>17</v>
      </c>
      <c r="D12" s="7">
        <v>17</v>
      </c>
      <c r="E12" s="7">
        <v>19</v>
      </c>
      <c r="F12" s="7">
        <v>12</v>
      </c>
      <c r="G12" s="7">
        <v>11</v>
      </c>
      <c r="H12" s="7">
        <v>8</v>
      </c>
      <c r="I12" s="7">
        <v>12</v>
      </c>
    </row>
    <row r="13" spans="1:9" s="2" customFormat="1" ht="15" thickBot="1" x14ac:dyDescent="0.35">
      <c r="A13" s="10" t="s">
        <v>83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2</v>
      </c>
      <c r="H13" s="11">
        <v>10</v>
      </c>
      <c r="I13" s="11">
        <v>6</v>
      </c>
    </row>
    <row r="14" spans="1:9" s="2" customFormat="1" ht="15" thickBot="1" x14ac:dyDescent="0.35">
      <c r="A14" s="31" t="s">
        <v>131</v>
      </c>
      <c r="B14" s="26">
        <f>SUM(B6:B13)</f>
        <v>54</v>
      </c>
      <c r="C14" s="26">
        <f t="shared" ref="C14:I14" si="0">SUM(C6:C13)</f>
        <v>66</v>
      </c>
      <c r="D14" s="26">
        <f t="shared" si="0"/>
        <v>48</v>
      </c>
      <c r="E14" s="26">
        <f t="shared" si="0"/>
        <v>59</v>
      </c>
      <c r="F14" s="26">
        <f t="shared" si="0"/>
        <v>50</v>
      </c>
      <c r="G14" s="26">
        <f t="shared" si="0"/>
        <v>58</v>
      </c>
      <c r="H14" s="26">
        <f t="shared" si="0"/>
        <v>56</v>
      </c>
      <c r="I14" s="26">
        <f t="shared" si="0"/>
        <v>52</v>
      </c>
    </row>
    <row r="15" spans="1:9" s="2" customFormat="1" ht="15" thickBot="1" x14ac:dyDescent="0.35">
      <c r="A15" s="31" t="s">
        <v>132</v>
      </c>
      <c r="B15" s="26">
        <v>54</v>
      </c>
      <c r="C15" s="26">
        <v>66</v>
      </c>
      <c r="D15" s="26">
        <v>48</v>
      </c>
      <c r="E15" s="26">
        <v>59</v>
      </c>
      <c r="F15" s="26">
        <v>50</v>
      </c>
      <c r="G15" s="26">
        <v>58</v>
      </c>
      <c r="H15" s="26">
        <v>56</v>
      </c>
      <c r="I15" s="26">
        <v>52</v>
      </c>
    </row>
    <row r="16" spans="1:9" x14ac:dyDescent="0.3">
      <c r="A16" s="12" t="s">
        <v>14</v>
      </c>
      <c r="B16" s="13">
        <v>3</v>
      </c>
      <c r="C16" s="13">
        <v>5</v>
      </c>
      <c r="D16" s="14">
        <v>4</v>
      </c>
      <c r="E16" s="14">
        <v>2</v>
      </c>
      <c r="F16" s="14">
        <v>5</v>
      </c>
      <c r="G16" s="14">
        <v>12</v>
      </c>
      <c r="H16" s="14">
        <v>4</v>
      </c>
      <c r="I16" s="14">
        <v>8</v>
      </c>
    </row>
    <row r="17" spans="1:9" x14ac:dyDescent="0.3">
      <c r="A17" s="8" t="s">
        <v>63</v>
      </c>
      <c r="B17" s="9">
        <v>0</v>
      </c>
      <c r="C17" s="9">
        <v>1</v>
      </c>
      <c r="D17" s="7">
        <v>1</v>
      </c>
      <c r="E17" s="7">
        <v>3</v>
      </c>
      <c r="F17" s="7">
        <v>5</v>
      </c>
      <c r="G17" s="7">
        <v>1</v>
      </c>
      <c r="H17" s="7">
        <v>7</v>
      </c>
      <c r="I17" s="7">
        <v>8</v>
      </c>
    </row>
    <row r="18" spans="1:9" x14ac:dyDescent="0.3">
      <c r="A18" s="8" t="s">
        <v>15</v>
      </c>
      <c r="B18" s="9">
        <v>12</v>
      </c>
      <c r="C18" s="9">
        <v>8</v>
      </c>
      <c r="D18" s="7">
        <v>5</v>
      </c>
      <c r="E18" s="7">
        <v>4</v>
      </c>
      <c r="F18" s="7">
        <v>7</v>
      </c>
      <c r="G18" s="7">
        <v>6</v>
      </c>
      <c r="H18" s="7">
        <v>2</v>
      </c>
      <c r="I18" s="7">
        <v>3</v>
      </c>
    </row>
    <row r="19" spans="1:9" x14ac:dyDescent="0.3">
      <c r="A19" s="8" t="s">
        <v>16</v>
      </c>
      <c r="B19" s="9">
        <v>28</v>
      </c>
      <c r="C19" s="9">
        <v>16</v>
      </c>
      <c r="D19" s="7">
        <v>14</v>
      </c>
      <c r="E19" s="7">
        <v>20</v>
      </c>
      <c r="F19" s="7">
        <v>23</v>
      </c>
      <c r="G19" s="7">
        <v>8</v>
      </c>
      <c r="H19" s="7">
        <v>15</v>
      </c>
      <c r="I19" s="7">
        <v>16</v>
      </c>
    </row>
    <row r="20" spans="1:9" ht="16.5" customHeight="1" x14ac:dyDescent="0.3">
      <c r="A20" s="8" t="s">
        <v>17</v>
      </c>
      <c r="B20" s="9">
        <v>5</v>
      </c>
      <c r="C20" s="9">
        <v>2</v>
      </c>
      <c r="D20" s="7">
        <v>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x14ac:dyDescent="0.3">
      <c r="A21" s="8" t="s">
        <v>18</v>
      </c>
      <c r="B21" s="9">
        <v>12</v>
      </c>
      <c r="C21" s="9">
        <v>7</v>
      </c>
      <c r="D21" s="7">
        <v>6</v>
      </c>
      <c r="E21" s="7">
        <v>12</v>
      </c>
      <c r="F21" s="7">
        <v>16</v>
      </c>
      <c r="G21" s="7">
        <v>4</v>
      </c>
      <c r="H21" s="7">
        <v>7</v>
      </c>
      <c r="I21" s="7">
        <v>11</v>
      </c>
    </row>
    <row r="22" spans="1:9" x14ac:dyDescent="0.3">
      <c r="A22" s="8" t="s">
        <v>19</v>
      </c>
      <c r="B22" s="9">
        <v>12</v>
      </c>
      <c r="C22" s="9">
        <v>11</v>
      </c>
      <c r="D22" s="7">
        <v>17</v>
      </c>
      <c r="E22" s="7">
        <v>10</v>
      </c>
      <c r="F22" s="7">
        <v>15</v>
      </c>
      <c r="G22" s="7">
        <v>10</v>
      </c>
      <c r="H22" s="7">
        <v>19</v>
      </c>
      <c r="I22" s="7">
        <v>12</v>
      </c>
    </row>
    <row r="23" spans="1:9" x14ac:dyDescent="0.3">
      <c r="A23" s="8" t="s">
        <v>89</v>
      </c>
      <c r="B23" s="9">
        <v>0</v>
      </c>
      <c r="C23" s="9">
        <v>0</v>
      </c>
      <c r="D23" s="7">
        <v>0</v>
      </c>
      <c r="E23" s="7">
        <v>0</v>
      </c>
      <c r="F23" s="7">
        <v>0</v>
      </c>
      <c r="G23" s="7">
        <v>0</v>
      </c>
      <c r="H23" s="7">
        <v>3</v>
      </c>
      <c r="I23" s="7">
        <v>5</v>
      </c>
    </row>
    <row r="24" spans="1:9" x14ac:dyDescent="0.3">
      <c r="A24" s="15" t="s">
        <v>20</v>
      </c>
      <c r="B24" s="9">
        <v>5</v>
      </c>
      <c r="C24" s="9">
        <v>8</v>
      </c>
      <c r="D24" s="7">
        <v>7</v>
      </c>
      <c r="E24" s="7">
        <v>13</v>
      </c>
      <c r="F24" s="7">
        <v>4</v>
      </c>
      <c r="G24" s="7">
        <v>6</v>
      </c>
      <c r="H24" s="7">
        <v>2</v>
      </c>
      <c r="I24" s="7">
        <v>3</v>
      </c>
    </row>
    <row r="25" spans="1:9" x14ac:dyDescent="0.3">
      <c r="A25" s="8" t="s">
        <v>25</v>
      </c>
      <c r="B25" s="9">
        <v>26</v>
      </c>
      <c r="C25" s="9">
        <v>26</v>
      </c>
      <c r="D25" s="7">
        <v>31</v>
      </c>
      <c r="E25" s="7">
        <v>29</v>
      </c>
      <c r="F25" s="7">
        <v>5</v>
      </c>
      <c r="G25" s="7">
        <v>0</v>
      </c>
      <c r="H25" s="7">
        <v>0</v>
      </c>
      <c r="I25" s="7">
        <v>1</v>
      </c>
    </row>
    <row r="26" spans="1:9" x14ac:dyDescent="0.3">
      <c r="A26" s="8" t="s">
        <v>21</v>
      </c>
      <c r="B26" s="9">
        <v>4</v>
      </c>
      <c r="C26" s="9">
        <v>13</v>
      </c>
      <c r="D26" s="7">
        <v>16</v>
      </c>
      <c r="E26" s="7">
        <v>10</v>
      </c>
      <c r="F26" s="7">
        <v>10</v>
      </c>
      <c r="G26" s="7">
        <v>13</v>
      </c>
      <c r="H26" s="7">
        <v>8</v>
      </c>
      <c r="I26" s="7">
        <v>18</v>
      </c>
    </row>
    <row r="27" spans="1:9" x14ac:dyDescent="0.3">
      <c r="A27" s="8" t="s">
        <v>22</v>
      </c>
      <c r="B27" s="9">
        <v>0</v>
      </c>
      <c r="C27" s="9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1:9" x14ac:dyDescent="0.3">
      <c r="A28" s="8" t="s">
        <v>23</v>
      </c>
      <c r="B28" s="9">
        <v>2</v>
      </c>
      <c r="C28" s="9">
        <v>0</v>
      </c>
      <c r="D28" s="7">
        <v>1</v>
      </c>
      <c r="E28" s="7">
        <v>1</v>
      </c>
      <c r="F28" s="7">
        <v>0</v>
      </c>
      <c r="G28" s="7">
        <v>1</v>
      </c>
      <c r="H28" s="7">
        <v>6</v>
      </c>
      <c r="I28" s="7">
        <v>9</v>
      </c>
    </row>
    <row r="29" spans="1:9" x14ac:dyDescent="0.3">
      <c r="A29" s="30" t="s">
        <v>90</v>
      </c>
      <c r="B29" s="28"/>
      <c r="C29" s="28"/>
      <c r="D29" s="29"/>
      <c r="E29" s="29"/>
      <c r="F29" s="29"/>
      <c r="G29" s="29"/>
      <c r="H29" s="29">
        <v>1</v>
      </c>
      <c r="I29" s="29">
        <v>0</v>
      </c>
    </row>
    <row r="30" spans="1:9" x14ac:dyDescent="0.3">
      <c r="A30" s="30" t="s">
        <v>116</v>
      </c>
      <c r="B30" s="28"/>
      <c r="C30" s="28"/>
      <c r="D30" s="29"/>
      <c r="E30" s="29"/>
      <c r="F30" s="29"/>
      <c r="G30" s="29"/>
      <c r="H30" s="29">
        <v>0</v>
      </c>
      <c r="I30" s="29">
        <v>2</v>
      </c>
    </row>
    <row r="31" spans="1:9" x14ac:dyDescent="0.3">
      <c r="A31" s="30" t="s">
        <v>88</v>
      </c>
      <c r="B31" s="28"/>
      <c r="C31" s="28"/>
      <c r="D31" s="29"/>
      <c r="E31" s="29"/>
      <c r="F31" s="29"/>
      <c r="G31" s="29"/>
      <c r="H31" s="29">
        <v>4</v>
      </c>
      <c r="I31" s="29">
        <v>4</v>
      </c>
    </row>
    <row r="32" spans="1:9" ht="15.75" customHeight="1" x14ac:dyDescent="0.3">
      <c r="A32" s="30" t="s">
        <v>91</v>
      </c>
      <c r="B32" s="28"/>
      <c r="C32" s="28"/>
      <c r="D32" s="29"/>
      <c r="E32" s="29"/>
      <c r="F32" s="29"/>
      <c r="G32" s="29"/>
      <c r="H32" s="29">
        <v>1</v>
      </c>
      <c r="I32" s="29">
        <v>3</v>
      </c>
    </row>
    <row r="33" spans="1:9" x14ac:dyDescent="0.3">
      <c r="A33" s="8" t="s">
        <v>24</v>
      </c>
      <c r="B33" s="9">
        <v>15</v>
      </c>
      <c r="C33" s="9">
        <v>21</v>
      </c>
      <c r="D33" s="7">
        <v>14</v>
      </c>
      <c r="E33" s="7">
        <v>20</v>
      </c>
      <c r="F33" s="7">
        <v>47</v>
      </c>
      <c r="G33" s="7">
        <v>63</v>
      </c>
      <c r="H33" s="7">
        <v>48</v>
      </c>
      <c r="I33" s="7">
        <v>49</v>
      </c>
    </row>
    <row r="34" spans="1:9" x14ac:dyDescent="0.3">
      <c r="A34" s="8" t="s">
        <v>62</v>
      </c>
      <c r="B34" s="9">
        <v>0</v>
      </c>
      <c r="C34" s="9">
        <v>2</v>
      </c>
      <c r="D34" s="7">
        <v>4</v>
      </c>
      <c r="E34" s="7">
        <v>15</v>
      </c>
      <c r="F34" s="7">
        <v>23</v>
      </c>
      <c r="G34" s="7">
        <v>38</v>
      </c>
      <c r="H34" s="7">
        <v>43</v>
      </c>
      <c r="I34" s="7">
        <v>64</v>
      </c>
    </row>
    <row r="35" spans="1:9" x14ac:dyDescent="0.3">
      <c r="A35" s="8" t="s">
        <v>26</v>
      </c>
      <c r="B35" s="9">
        <v>26</v>
      </c>
      <c r="C35" s="9">
        <v>20</v>
      </c>
      <c r="D35" s="7">
        <v>17</v>
      </c>
      <c r="E35" s="7">
        <v>12</v>
      </c>
      <c r="F35" s="7">
        <v>22</v>
      </c>
      <c r="G35" s="7">
        <v>33</v>
      </c>
      <c r="H35" s="7">
        <v>17</v>
      </c>
      <c r="I35" s="7">
        <v>26</v>
      </c>
    </row>
    <row r="36" spans="1:9" x14ac:dyDescent="0.3">
      <c r="A36" s="30" t="s">
        <v>92</v>
      </c>
      <c r="B36" s="28"/>
      <c r="C36" s="28"/>
      <c r="D36" s="29"/>
      <c r="E36" s="29"/>
      <c r="F36" s="29"/>
      <c r="G36" s="29"/>
      <c r="H36" s="29">
        <v>3</v>
      </c>
      <c r="I36" s="29">
        <v>4</v>
      </c>
    </row>
    <row r="37" spans="1:9" x14ac:dyDescent="0.3">
      <c r="A37" s="30" t="s">
        <v>93</v>
      </c>
      <c r="B37" s="28"/>
      <c r="C37" s="28"/>
      <c r="D37" s="29"/>
      <c r="E37" s="29"/>
      <c r="F37" s="29"/>
      <c r="G37" s="29"/>
      <c r="H37" s="29">
        <v>6</v>
      </c>
      <c r="I37" s="29">
        <v>11</v>
      </c>
    </row>
    <row r="38" spans="1:9" x14ac:dyDescent="0.3">
      <c r="A38" s="30" t="s">
        <v>117</v>
      </c>
      <c r="B38" s="28"/>
      <c r="C38" s="28"/>
      <c r="D38" s="29"/>
      <c r="E38" s="29"/>
      <c r="F38" s="29"/>
      <c r="G38" s="29"/>
      <c r="H38" s="29">
        <v>0</v>
      </c>
      <c r="I38" s="29">
        <v>1</v>
      </c>
    </row>
    <row r="39" spans="1:9" s="2" customFormat="1" ht="15" customHeight="1" x14ac:dyDescent="0.3">
      <c r="A39" s="30" t="s">
        <v>94</v>
      </c>
      <c r="B39" s="28"/>
      <c r="C39" s="28"/>
      <c r="D39" s="29"/>
      <c r="E39" s="29"/>
      <c r="F39" s="29"/>
      <c r="G39" s="29"/>
      <c r="H39" s="29">
        <v>7</v>
      </c>
      <c r="I39" s="29">
        <v>10</v>
      </c>
    </row>
    <row r="40" spans="1:9" s="2" customFormat="1" ht="15" customHeight="1" x14ac:dyDescent="0.3">
      <c r="A40" s="30" t="s">
        <v>106</v>
      </c>
      <c r="B40" s="28"/>
      <c r="C40" s="28"/>
      <c r="D40" s="29"/>
      <c r="E40" s="29"/>
      <c r="F40" s="29"/>
      <c r="G40" s="29"/>
      <c r="H40" s="29">
        <v>1</v>
      </c>
      <c r="I40" s="29">
        <v>0</v>
      </c>
    </row>
    <row r="41" spans="1:9" x14ac:dyDescent="0.3">
      <c r="A41" s="8" t="s">
        <v>27</v>
      </c>
      <c r="B41" s="9">
        <v>1</v>
      </c>
      <c r="C41" s="9">
        <v>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</row>
    <row r="42" spans="1:9" x14ac:dyDescent="0.3">
      <c r="A42" s="15" t="s">
        <v>28</v>
      </c>
      <c r="B42" s="16">
        <v>4</v>
      </c>
      <c r="C42" s="16">
        <v>2</v>
      </c>
      <c r="D42" s="11">
        <v>5</v>
      </c>
      <c r="E42" s="11">
        <v>7</v>
      </c>
      <c r="F42" s="11">
        <v>4</v>
      </c>
      <c r="G42" s="11">
        <v>3</v>
      </c>
      <c r="H42" s="11">
        <v>4</v>
      </c>
      <c r="I42" s="11">
        <v>6</v>
      </c>
    </row>
    <row r="43" spans="1:9" ht="15" customHeight="1" x14ac:dyDescent="0.3">
      <c r="A43" s="8" t="s">
        <v>29</v>
      </c>
      <c r="B43" s="9">
        <v>19</v>
      </c>
      <c r="C43" s="9">
        <v>17</v>
      </c>
      <c r="D43" s="7">
        <v>15</v>
      </c>
      <c r="E43" s="7">
        <v>11</v>
      </c>
      <c r="F43" s="7">
        <v>24</v>
      </c>
      <c r="G43" s="7">
        <v>10</v>
      </c>
      <c r="H43" s="7">
        <v>3</v>
      </c>
      <c r="I43" s="7">
        <v>11</v>
      </c>
    </row>
    <row r="44" spans="1:9" ht="15.75" customHeight="1" x14ac:dyDescent="0.3">
      <c r="A44" s="8" t="s">
        <v>30</v>
      </c>
      <c r="B44" s="9">
        <v>10</v>
      </c>
      <c r="C44" s="9">
        <v>12</v>
      </c>
      <c r="D44" s="7">
        <v>14</v>
      </c>
      <c r="E44" s="7">
        <v>16</v>
      </c>
      <c r="F44" s="7">
        <v>9</v>
      </c>
      <c r="G44" s="7">
        <v>13</v>
      </c>
      <c r="H44" s="7">
        <v>10</v>
      </c>
      <c r="I44" s="7">
        <v>9</v>
      </c>
    </row>
    <row r="45" spans="1:9" x14ac:dyDescent="0.3">
      <c r="A45" s="8" t="s">
        <v>2</v>
      </c>
      <c r="B45" s="9">
        <v>5</v>
      </c>
      <c r="C45" s="9">
        <v>18</v>
      </c>
      <c r="D45" s="7">
        <v>13</v>
      </c>
      <c r="E45" s="7">
        <v>15</v>
      </c>
      <c r="F45" s="7">
        <v>8</v>
      </c>
      <c r="G45" s="7">
        <v>7</v>
      </c>
      <c r="H45" s="7">
        <v>4</v>
      </c>
      <c r="I45" s="7">
        <v>1</v>
      </c>
    </row>
    <row r="46" spans="1:9" x14ac:dyDescent="0.3">
      <c r="A46" s="30" t="s">
        <v>107</v>
      </c>
      <c r="B46" s="28"/>
      <c r="C46" s="28"/>
      <c r="D46" s="29"/>
      <c r="E46" s="29"/>
      <c r="F46" s="29"/>
      <c r="G46" s="29"/>
      <c r="H46" s="29">
        <v>2</v>
      </c>
      <c r="I46" s="29">
        <v>0</v>
      </c>
    </row>
    <row r="47" spans="1:9" x14ac:dyDescent="0.3">
      <c r="A47" s="30" t="s">
        <v>95</v>
      </c>
      <c r="B47" s="28"/>
      <c r="C47" s="28"/>
      <c r="D47" s="29"/>
      <c r="E47" s="29"/>
      <c r="F47" s="29"/>
      <c r="G47" s="29"/>
      <c r="H47" s="29">
        <v>2</v>
      </c>
      <c r="I47" s="29">
        <v>1</v>
      </c>
    </row>
    <row r="48" spans="1:9" x14ac:dyDescent="0.3">
      <c r="A48" s="30" t="s">
        <v>88</v>
      </c>
      <c r="B48" s="28"/>
      <c r="C48" s="28"/>
      <c r="D48" s="29"/>
      <c r="E48" s="29"/>
      <c r="F48" s="29"/>
      <c r="G48" s="29"/>
      <c r="H48" s="29">
        <v>1</v>
      </c>
      <c r="I48" s="29">
        <v>0</v>
      </c>
    </row>
    <row r="49" spans="1:9" ht="15" customHeight="1" x14ac:dyDescent="0.3">
      <c r="A49" s="8" t="s">
        <v>31</v>
      </c>
      <c r="B49" s="9">
        <v>7</v>
      </c>
      <c r="C49" s="9">
        <v>6</v>
      </c>
      <c r="D49" s="7">
        <v>0</v>
      </c>
      <c r="E49" s="7">
        <v>4</v>
      </c>
      <c r="F49" s="7">
        <v>6</v>
      </c>
      <c r="G49" s="7">
        <v>5</v>
      </c>
      <c r="H49" s="7">
        <v>11</v>
      </c>
      <c r="I49" s="7">
        <v>9</v>
      </c>
    </row>
    <row r="50" spans="1:9" x14ac:dyDescent="0.3">
      <c r="A50" s="8" t="s">
        <v>32</v>
      </c>
      <c r="B50" s="9">
        <v>12</v>
      </c>
      <c r="C50" s="9">
        <v>8</v>
      </c>
      <c r="D50" s="7">
        <v>12</v>
      </c>
      <c r="E50" s="7">
        <v>6</v>
      </c>
      <c r="F50" s="7">
        <v>0</v>
      </c>
      <c r="G50" s="7">
        <v>2</v>
      </c>
      <c r="H50" s="7">
        <v>0</v>
      </c>
      <c r="I50" s="7">
        <v>0</v>
      </c>
    </row>
    <row r="51" spans="1:9" x14ac:dyDescent="0.3">
      <c r="A51" s="8" t="s">
        <v>72</v>
      </c>
      <c r="B51" s="9">
        <v>0</v>
      </c>
      <c r="C51" s="9">
        <v>0</v>
      </c>
      <c r="D51" s="7">
        <v>0</v>
      </c>
      <c r="E51" s="7">
        <v>14</v>
      </c>
      <c r="F51" s="7">
        <v>29</v>
      </c>
      <c r="G51" s="7">
        <v>25</v>
      </c>
      <c r="H51" s="7">
        <v>33</v>
      </c>
      <c r="I51" s="7">
        <v>37</v>
      </c>
    </row>
    <row r="52" spans="1:9" x14ac:dyDescent="0.3">
      <c r="A52" s="8" t="s">
        <v>33</v>
      </c>
      <c r="B52" s="9">
        <v>1</v>
      </c>
      <c r="C52" s="9">
        <v>0</v>
      </c>
      <c r="D52" s="7">
        <v>1</v>
      </c>
      <c r="E52" s="7">
        <v>1</v>
      </c>
      <c r="F52" s="7">
        <v>0</v>
      </c>
      <c r="G52" s="7">
        <v>1</v>
      </c>
      <c r="H52" s="7">
        <v>2</v>
      </c>
      <c r="I52" s="7">
        <v>0</v>
      </c>
    </row>
    <row r="53" spans="1:9" x14ac:dyDescent="0.3">
      <c r="A53" s="8" t="s">
        <v>34</v>
      </c>
      <c r="B53" s="9">
        <v>9</v>
      </c>
      <c r="C53" s="9">
        <v>3</v>
      </c>
      <c r="D53" s="7">
        <v>0</v>
      </c>
      <c r="E53" s="7">
        <v>1</v>
      </c>
      <c r="F53" s="7">
        <v>1</v>
      </c>
      <c r="G53" s="7">
        <v>3</v>
      </c>
      <c r="H53" s="7">
        <v>5</v>
      </c>
      <c r="I53" s="7">
        <v>3</v>
      </c>
    </row>
    <row r="54" spans="1:9" ht="15" customHeight="1" x14ac:dyDescent="0.3">
      <c r="A54" s="8" t="s">
        <v>73</v>
      </c>
      <c r="B54" s="9">
        <v>0</v>
      </c>
      <c r="C54" s="9">
        <v>0</v>
      </c>
      <c r="D54" s="7">
        <v>0</v>
      </c>
      <c r="E54" s="7">
        <v>1</v>
      </c>
      <c r="F54" s="7">
        <v>0</v>
      </c>
      <c r="G54" s="7">
        <v>2</v>
      </c>
      <c r="H54" s="7">
        <v>0</v>
      </c>
      <c r="I54" s="7">
        <v>1</v>
      </c>
    </row>
    <row r="55" spans="1:9" x14ac:dyDescent="0.3">
      <c r="A55" s="8" t="s">
        <v>35</v>
      </c>
      <c r="B55" s="9">
        <v>3</v>
      </c>
      <c r="C55" s="9">
        <v>3</v>
      </c>
      <c r="D55" s="7">
        <v>1</v>
      </c>
      <c r="E55" s="7">
        <v>4</v>
      </c>
      <c r="F55" s="7">
        <v>7</v>
      </c>
      <c r="G55" s="7">
        <v>2</v>
      </c>
      <c r="H55" s="7">
        <v>2</v>
      </c>
      <c r="I55" s="7">
        <v>3</v>
      </c>
    </row>
    <row r="56" spans="1:9" x14ac:dyDescent="0.3">
      <c r="A56" s="8" t="s">
        <v>36</v>
      </c>
      <c r="B56" s="9">
        <v>1</v>
      </c>
      <c r="C56" s="9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</row>
    <row r="57" spans="1:9" ht="16.5" customHeight="1" x14ac:dyDescent="0.3">
      <c r="A57" s="8" t="s">
        <v>37</v>
      </c>
      <c r="B57" s="9">
        <v>3</v>
      </c>
      <c r="C57" s="9">
        <v>1</v>
      </c>
      <c r="D57" s="7">
        <v>0</v>
      </c>
      <c r="E57" s="7">
        <v>1</v>
      </c>
      <c r="F57" s="7">
        <v>0</v>
      </c>
      <c r="G57" s="7">
        <v>1</v>
      </c>
      <c r="H57" s="7">
        <v>1</v>
      </c>
      <c r="I57" s="7">
        <v>1</v>
      </c>
    </row>
    <row r="58" spans="1:9" x14ac:dyDescent="0.3">
      <c r="A58" s="8" t="s">
        <v>38</v>
      </c>
      <c r="B58" s="9">
        <v>1</v>
      </c>
      <c r="C58" s="9">
        <v>3</v>
      </c>
      <c r="D58" s="7">
        <v>1</v>
      </c>
      <c r="E58" s="7">
        <v>1</v>
      </c>
      <c r="F58" s="7">
        <v>0</v>
      </c>
      <c r="G58" s="7">
        <v>1</v>
      </c>
      <c r="H58" s="7">
        <v>1</v>
      </c>
      <c r="I58" s="7">
        <v>0</v>
      </c>
    </row>
    <row r="59" spans="1:9" x14ac:dyDescent="0.3">
      <c r="A59" s="8" t="s">
        <v>39</v>
      </c>
      <c r="B59" s="9">
        <v>1</v>
      </c>
      <c r="C59" s="9">
        <v>0</v>
      </c>
      <c r="D59" s="7">
        <v>1</v>
      </c>
      <c r="E59" s="7">
        <v>0</v>
      </c>
      <c r="F59" s="7">
        <v>1</v>
      </c>
      <c r="G59" s="7">
        <v>2</v>
      </c>
      <c r="H59" s="7">
        <v>0</v>
      </c>
      <c r="I59" s="7">
        <v>0</v>
      </c>
    </row>
    <row r="60" spans="1:9" x14ac:dyDescent="0.3">
      <c r="A60" s="8" t="s">
        <v>3</v>
      </c>
      <c r="B60" s="9">
        <v>11</v>
      </c>
      <c r="C60" s="9">
        <v>14</v>
      </c>
      <c r="D60" s="7">
        <v>10</v>
      </c>
      <c r="E60" s="7">
        <v>15</v>
      </c>
      <c r="F60" s="7">
        <v>25</v>
      </c>
      <c r="G60" s="7">
        <v>16</v>
      </c>
      <c r="H60" s="7">
        <v>21</v>
      </c>
      <c r="I60" s="7">
        <v>24</v>
      </c>
    </row>
    <row r="61" spans="1:9" x14ac:dyDescent="0.3">
      <c r="A61" s="8" t="s">
        <v>40</v>
      </c>
      <c r="B61" s="9">
        <v>23</v>
      </c>
      <c r="C61" s="9">
        <v>21</v>
      </c>
      <c r="D61" s="7">
        <v>19</v>
      </c>
      <c r="E61" s="7">
        <v>23</v>
      </c>
      <c r="F61" s="7">
        <v>15</v>
      </c>
      <c r="G61" s="7">
        <v>11</v>
      </c>
      <c r="H61" s="7">
        <v>22</v>
      </c>
      <c r="I61" s="7">
        <v>21</v>
      </c>
    </row>
    <row r="62" spans="1:9" ht="15.75" customHeight="1" x14ac:dyDescent="0.3">
      <c r="A62" s="8" t="s">
        <v>41</v>
      </c>
      <c r="B62" s="9">
        <v>2</v>
      </c>
      <c r="C62" s="9">
        <v>2</v>
      </c>
      <c r="D62" s="7">
        <v>2</v>
      </c>
      <c r="E62" s="7">
        <v>2</v>
      </c>
      <c r="F62" s="7">
        <v>2</v>
      </c>
      <c r="G62" s="7">
        <v>1</v>
      </c>
      <c r="H62" s="7">
        <v>0</v>
      </c>
      <c r="I62" s="7">
        <v>1</v>
      </c>
    </row>
    <row r="63" spans="1:9" x14ac:dyDescent="0.3">
      <c r="A63" s="8" t="s">
        <v>42</v>
      </c>
      <c r="B63" s="9">
        <v>1</v>
      </c>
      <c r="C63" s="9">
        <v>2</v>
      </c>
      <c r="D63" s="7">
        <v>5</v>
      </c>
      <c r="E63" s="7">
        <v>4</v>
      </c>
      <c r="F63" s="7">
        <v>2</v>
      </c>
      <c r="G63" s="7">
        <v>2</v>
      </c>
      <c r="H63" s="7">
        <v>4</v>
      </c>
      <c r="I63" s="7">
        <v>4</v>
      </c>
    </row>
    <row r="64" spans="1:9" ht="15" thickBot="1" x14ac:dyDescent="0.35">
      <c r="A64" s="8" t="s">
        <v>43</v>
      </c>
      <c r="B64" s="9">
        <v>7</v>
      </c>
      <c r="C64" s="9">
        <v>2</v>
      </c>
      <c r="D64" s="7">
        <v>5</v>
      </c>
      <c r="E64" s="7">
        <v>3</v>
      </c>
      <c r="F64" s="7">
        <v>7</v>
      </c>
      <c r="G64" s="7">
        <v>3</v>
      </c>
      <c r="H64" s="7">
        <v>3</v>
      </c>
      <c r="I64" s="7">
        <v>3</v>
      </c>
    </row>
    <row r="65" spans="1:9" ht="15" thickBot="1" x14ac:dyDescent="0.35">
      <c r="A65" s="25" t="s">
        <v>133</v>
      </c>
      <c r="B65" s="26">
        <f>SUM(B16:B28,B33:B35,B41:B45,B49:B64)</f>
        <v>271</v>
      </c>
      <c r="C65" s="26">
        <f t="shared" ref="C65:I65" si="1">SUM(C16:C28,C33:C35,C41:C45,C49:C64)</f>
        <v>256</v>
      </c>
      <c r="D65" s="26">
        <f t="shared" si="1"/>
        <v>242</v>
      </c>
      <c r="E65" s="26">
        <f t="shared" si="1"/>
        <v>280</v>
      </c>
      <c r="F65" s="26">
        <f t="shared" si="1"/>
        <v>322</v>
      </c>
      <c r="G65" s="26">
        <f t="shared" si="1"/>
        <v>305</v>
      </c>
      <c r="H65" s="26">
        <f t="shared" si="1"/>
        <v>307</v>
      </c>
      <c r="I65" s="26">
        <f t="shared" si="1"/>
        <v>367</v>
      </c>
    </row>
    <row r="66" spans="1:9" ht="15" thickBot="1" x14ac:dyDescent="0.35">
      <c r="A66" s="25" t="s">
        <v>134</v>
      </c>
      <c r="B66" s="26">
        <v>248</v>
      </c>
      <c r="C66" s="26">
        <v>237</v>
      </c>
      <c r="D66" s="26">
        <v>230</v>
      </c>
      <c r="E66" s="26">
        <v>269</v>
      </c>
      <c r="F66" s="26">
        <v>297</v>
      </c>
      <c r="G66" s="26">
        <v>290</v>
      </c>
      <c r="H66" s="26">
        <v>283</v>
      </c>
      <c r="I66" s="26">
        <v>350</v>
      </c>
    </row>
    <row r="67" spans="1:9" x14ac:dyDescent="0.3">
      <c r="A67" s="15" t="s">
        <v>110</v>
      </c>
      <c r="B67" s="9">
        <v>0</v>
      </c>
      <c r="C67" s="9">
        <v>0</v>
      </c>
      <c r="D67" s="7">
        <v>0</v>
      </c>
      <c r="E67" s="7">
        <v>0</v>
      </c>
      <c r="F67" s="7">
        <v>0</v>
      </c>
      <c r="G67" s="7">
        <v>0</v>
      </c>
      <c r="H67" s="7">
        <v>1</v>
      </c>
      <c r="I67" s="7">
        <v>5</v>
      </c>
    </row>
    <row r="68" spans="1:9" x14ac:dyDescent="0.3">
      <c r="A68" s="15" t="s">
        <v>85</v>
      </c>
      <c r="B68" s="9" t="s">
        <v>84</v>
      </c>
      <c r="C68" s="9" t="s">
        <v>84</v>
      </c>
      <c r="D68" s="7" t="s">
        <v>84</v>
      </c>
      <c r="E68" s="7" t="s">
        <v>84</v>
      </c>
      <c r="F68" s="7" t="s">
        <v>84</v>
      </c>
      <c r="G68" s="7">
        <v>1</v>
      </c>
      <c r="H68" s="7">
        <v>0</v>
      </c>
      <c r="I68" s="7">
        <v>0</v>
      </c>
    </row>
    <row r="69" spans="1:9" x14ac:dyDescent="0.3">
      <c r="A69" s="8" t="s">
        <v>82</v>
      </c>
      <c r="B69" s="9">
        <v>0</v>
      </c>
      <c r="C69" s="9">
        <v>0</v>
      </c>
      <c r="D69" s="7">
        <v>0</v>
      </c>
      <c r="E69" s="7">
        <v>0</v>
      </c>
      <c r="F69" s="7">
        <v>1</v>
      </c>
      <c r="G69" s="7">
        <v>4</v>
      </c>
      <c r="H69" s="7">
        <v>3</v>
      </c>
      <c r="I69" s="7">
        <v>3</v>
      </c>
    </row>
    <row r="70" spans="1:9" x14ac:dyDescent="0.3">
      <c r="A70" s="8" t="s">
        <v>4</v>
      </c>
      <c r="B70" s="9">
        <v>1</v>
      </c>
      <c r="C70" s="9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</row>
    <row r="71" spans="1:9" x14ac:dyDescent="0.3">
      <c r="A71" s="8" t="s">
        <v>44</v>
      </c>
      <c r="B71" s="9">
        <v>0</v>
      </c>
      <c r="C71" s="9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</row>
    <row r="72" spans="1:9" ht="16.5" customHeight="1" x14ac:dyDescent="0.3">
      <c r="A72" s="8" t="s">
        <v>68</v>
      </c>
      <c r="B72" s="9">
        <v>0</v>
      </c>
      <c r="C72" s="9">
        <v>0</v>
      </c>
      <c r="D72" s="7">
        <v>1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9" ht="15.75" customHeight="1" x14ac:dyDescent="0.3">
      <c r="A73" s="8" t="s">
        <v>45</v>
      </c>
      <c r="B73" s="9">
        <v>5</v>
      </c>
      <c r="C73" s="9">
        <v>3</v>
      </c>
      <c r="D73" s="7">
        <v>9</v>
      </c>
      <c r="E73" s="7">
        <v>7</v>
      </c>
      <c r="F73" s="7">
        <v>5</v>
      </c>
      <c r="G73" s="7">
        <v>2</v>
      </c>
      <c r="H73" s="7">
        <v>2</v>
      </c>
      <c r="I73" s="7">
        <v>3</v>
      </c>
    </row>
    <row r="74" spans="1:9" ht="15.75" customHeight="1" x14ac:dyDescent="0.3">
      <c r="A74" s="8" t="s">
        <v>118</v>
      </c>
      <c r="B74" s="9">
        <v>0</v>
      </c>
      <c r="C74" s="9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1</v>
      </c>
    </row>
    <row r="75" spans="1:9" ht="16.5" customHeight="1" x14ac:dyDescent="0.3">
      <c r="A75" s="8" t="s">
        <v>5</v>
      </c>
      <c r="B75" s="9">
        <v>0</v>
      </c>
      <c r="C75" s="9">
        <v>0</v>
      </c>
      <c r="D75" s="7">
        <v>2</v>
      </c>
      <c r="E75" s="7">
        <v>1</v>
      </c>
      <c r="F75" s="7">
        <v>0</v>
      </c>
      <c r="G75" s="7">
        <v>0</v>
      </c>
      <c r="H75" s="7">
        <v>0</v>
      </c>
      <c r="I75" s="7">
        <v>2</v>
      </c>
    </row>
    <row r="76" spans="1:9" ht="16.5" customHeight="1" x14ac:dyDescent="0.3">
      <c r="A76" s="8" t="s">
        <v>119</v>
      </c>
      <c r="B76" s="9">
        <v>0</v>
      </c>
      <c r="C76" s="9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1</v>
      </c>
    </row>
    <row r="77" spans="1:9" ht="15.75" customHeight="1" x14ac:dyDescent="0.3">
      <c r="A77" s="8" t="s">
        <v>6</v>
      </c>
      <c r="B77" s="9">
        <v>0</v>
      </c>
      <c r="C77" s="9">
        <v>0</v>
      </c>
      <c r="D77" s="7">
        <v>0</v>
      </c>
      <c r="E77" s="7">
        <v>0</v>
      </c>
      <c r="F77" s="7">
        <v>0</v>
      </c>
      <c r="G77" s="7">
        <v>1</v>
      </c>
      <c r="H77" s="7">
        <v>0</v>
      </c>
      <c r="I77" s="7">
        <v>0</v>
      </c>
    </row>
    <row r="78" spans="1:9" x14ac:dyDescent="0.3">
      <c r="A78" s="8" t="s">
        <v>7</v>
      </c>
      <c r="B78" s="17">
        <v>0</v>
      </c>
      <c r="C78" s="17">
        <v>0</v>
      </c>
      <c r="D78" s="18">
        <v>1</v>
      </c>
      <c r="E78" s="18">
        <v>1</v>
      </c>
      <c r="F78" s="18">
        <v>0</v>
      </c>
      <c r="G78" s="18">
        <v>1</v>
      </c>
      <c r="H78" s="18">
        <v>2</v>
      </c>
      <c r="I78" s="18">
        <v>2</v>
      </c>
    </row>
    <row r="79" spans="1:9" x14ac:dyDescent="0.3">
      <c r="A79" s="8" t="s">
        <v>96</v>
      </c>
      <c r="B79" s="17">
        <v>0</v>
      </c>
      <c r="C79" s="17">
        <v>0</v>
      </c>
      <c r="D79" s="18">
        <v>0</v>
      </c>
      <c r="E79" s="18">
        <v>0</v>
      </c>
      <c r="F79" s="18">
        <v>0</v>
      </c>
      <c r="G79" s="18">
        <v>0</v>
      </c>
      <c r="H79" s="18">
        <v>1</v>
      </c>
      <c r="I79" s="18">
        <v>2</v>
      </c>
    </row>
    <row r="80" spans="1:9" x14ac:dyDescent="0.3">
      <c r="A80" s="8" t="s">
        <v>46</v>
      </c>
      <c r="B80" s="17">
        <v>1</v>
      </c>
      <c r="C80" s="17">
        <v>0</v>
      </c>
      <c r="D80" s="18">
        <v>0</v>
      </c>
      <c r="E80" s="18">
        <v>0</v>
      </c>
      <c r="F80" s="18">
        <v>0</v>
      </c>
      <c r="G80" s="18">
        <v>0</v>
      </c>
      <c r="H80" s="7">
        <v>0</v>
      </c>
      <c r="I80" s="7">
        <v>0</v>
      </c>
    </row>
    <row r="81" spans="1:9" x14ac:dyDescent="0.3">
      <c r="A81" s="8" t="s">
        <v>47</v>
      </c>
      <c r="B81" s="9">
        <v>0</v>
      </c>
      <c r="C81" s="9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ht="17.25" customHeight="1" x14ac:dyDescent="0.3">
      <c r="A82" s="19" t="s">
        <v>48</v>
      </c>
      <c r="B82" s="17">
        <v>0</v>
      </c>
      <c r="C82" s="17">
        <v>0</v>
      </c>
      <c r="D82" s="18">
        <v>0</v>
      </c>
      <c r="E82" s="18">
        <v>0</v>
      </c>
      <c r="F82" s="18">
        <v>0</v>
      </c>
      <c r="G82" s="18">
        <v>1</v>
      </c>
      <c r="H82" s="18">
        <v>2</v>
      </c>
      <c r="I82" s="18">
        <v>1</v>
      </c>
    </row>
    <row r="83" spans="1:9" x14ac:dyDescent="0.3">
      <c r="A83" s="8" t="s">
        <v>49</v>
      </c>
      <c r="B83" s="9">
        <v>1</v>
      </c>
      <c r="C83" s="9">
        <v>0</v>
      </c>
      <c r="D83" s="7">
        <v>0</v>
      </c>
      <c r="E83" s="7">
        <v>0</v>
      </c>
      <c r="F83" s="7">
        <v>0</v>
      </c>
      <c r="G83" s="7">
        <v>1</v>
      </c>
      <c r="H83" s="7">
        <v>1</v>
      </c>
      <c r="I83" s="7">
        <v>1</v>
      </c>
    </row>
    <row r="84" spans="1:9" x14ac:dyDescent="0.3">
      <c r="A84" s="8" t="s">
        <v>67</v>
      </c>
      <c r="B84" s="9">
        <v>0</v>
      </c>
      <c r="C84" s="9">
        <v>0</v>
      </c>
      <c r="D84" s="7">
        <v>1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9" ht="15" thickBot="1" x14ac:dyDescent="0.35">
      <c r="A85" s="8" t="s">
        <v>50</v>
      </c>
      <c r="B85" s="9">
        <v>0</v>
      </c>
      <c r="C85" s="9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</row>
    <row r="86" spans="1:9" ht="15" thickBot="1" x14ac:dyDescent="0.35">
      <c r="A86" s="25" t="s">
        <v>129</v>
      </c>
      <c r="B86" s="26">
        <v>8</v>
      </c>
      <c r="C86" s="26">
        <v>3</v>
      </c>
      <c r="D86" s="26">
        <v>14</v>
      </c>
      <c r="E86" s="26">
        <v>9</v>
      </c>
      <c r="F86" s="26">
        <v>6</v>
      </c>
      <c r="G86" s="26">
        <v>11</v>
      </c>
      <c r="H86" s="26">
        <v>12</v>
      </c>
      <c r="I86" s="26">
        <v>21</v>
      </c>
    </row>
    <row r="87" spans="1:9" x14ac:dyDescent="0.3">
      <c r="A87" s="8" t="s">
        <v>51</v>
      </c>
      <c r="B87" s="9">
        <v>4</v>
      </c>
      <c r="C87" s="9">
        <v>7</v>
      </c>
      <c r="D87" s="7">
        <v>5</v>
      </c>
      <c r="E87" s="7">
        <v>6</v>
      </c>
      <c r="F87" s="7">
        <v>8</v>
      </c>
      <c r="G87" s="7">
        <v>7</v>
      </c>
      <c r="H87" s="7">
        <v>2</v>
      </c>
      <c r="I87" s="7">
        <v>0</v>
      </c>
    </row>
    <row r="88" spans="1:9" x14ac:dyDescent="0.3">
      <c r="A88" s="8" t="s">
        <v>79</v>
      </c>
      <c r="B88" s="9">
        <v>0</v>
      </c>
      <c r="C88" s="9">
        <v>0</v>
      </c>
      <c r="D88" s="7">
        <v>0</v>
      </c>
      <c r="E88" s="7">
        <v>0</v>
      </c>
      <c r="F88" s="7">
        <v>2</v>
      </c>
      <c r="G88" s="7">
        <v>0</v>
      </c>
      <c r="H88" s="7">
        <v>0</v>
      </c>
      <c r="I88" s="7">
        <v>0</v>
      </c>
    </row>
    <row r="89" spans="1:9" x14ac:dyDescent="0.3">
      <c r="A89" s="8" t="s">
        <v>109</v>
      </c>
      <c r="B89" s="9">
        <v>0</v>
      </c>
      <c r="C89" s="9">
        <v>0</v>
      </c>
      <c r="D89" s="7">
        <v>0</v>
      </c>
      <c r="E89" s="7">
        <v>0</v>
      </c>
      <c r="F89" s="7">
        <v>0</v>
      </c>
      <c r="G89" s="7">
        <v>0</v>
      </c>
      <c r="H89" s="7">
        <v>7</v>
      </c>
      <c r="I89" s="7">
        <v>9</v>
      </c>
    </row>
    <row r="90" spans="1:9" x14ac:dyDescent="0.3">
      <c r="A90" s="8" t="s">
        <v>120</v>
      </c>
      <c r="B90" s="9">
        <v>0</v>
      </c>
      <c r="C90" s="9">
        <v>0</v>
      </c>
      <c r="D90" s="7">
        <v>0</v>
      </c>
      <c r="E90" s="7">
        <v>0</v>
      </c>
      <c r="F90" s="7">
        <v>0</v>
      </c>
      <c r="G90" s="7">
        <v>0</v>
      </c>
      <c r="H90" s="7">
        <v>2</v>
      </c>
      <c r="I90" s="7">
        <v>7</v>
      </c>
    </row>
    <row r="91" spans="1:9" x14ac:dyDescent="0.3">
      <c r="A91" s="27" t="s">
        <v>122</v>
      </c>
      <c r="B91" s="28"/>
      <c r="C91" s="28"/>
      <c r="D91" s="29"/>
      <c r="E91" s="29"/>
      <c r="F91" s="29"/>
      <c r="G91" s="29"/>
      <c r="H91" s="28">
        <v>0</v>
      </c>
      <c r="I91" s="28">
        <v>4</v>
      </c>
    </row>
    <row r="92" spans="1:9" x14ac:dyDescent="0.3">
      <c r="A92" s="27" t="s">
        <v>104</v>
      </c>
      <c r="B92" s="28"/>
      <c r="C92" s="28"/>
      <c r="D92" s="29"/>
      <c r="E92" s="29"/>
      <c r="F92" s="29"/>
      <c r="G92" s="29"/>
      <c r="H92" s="28">
        <v>0</v>
      </c>
      <c r="I92" s="28">
        <v>0</v>
      </c>
    </row>
    <row r="93" spans="1:9" ht="29.4" thickBot="1" x14ac:dyDescent="0.35">
      <c r="A93" s="27" t="s">
        <v>121</v>
      </c>
      <c r="B93" s="28"/>
      <c r="C93" s="28"/>
      <c r="D93" s="29"/>
      <c r="E93" s="29"/>
      <c r="F93" s="29"/>
      <c r="G93" s="29"/>
      <c r="H93" s="28">
        <v>2</v>
      </c>
      <c r="I93" s="28">
        <v>3</v>
      </c>
    </row>
    <row r="94" spans="1:9" ht="15" thickBot="1" x14ac:dyDescent="0.35">
      <c r="A94" s="25" t="s">
        <v>111</v>
      </c>
      <c r="B94" s="26">
        <v>4</v>
      </c>
      <c r="C94" s="26">
        <v>7</v>
      </c>
      <c r="D94" s="26">
        <v>5</v>
      </c>
      <c r="E94" s="26">
        <v>6</v>
      </c>
      <c r="F94" s="26">
        <v>10</v>
      </c>
      <c r="G94" s="26">
        <v>7</v>
      </c>
      <c r="H94" s="26">
        <v>11</v>
      </c>
      <c r="I94" s="26">
        <v>16</v>
      </c>
    </row>
    <row r="95" spans="1:9" x14ac:dyDescent="0.3">
      <c r="A95" s="8" t="s">
        <v>52</v>
      </c>
      <c r="B95" s="9">
        <v>3</v>
      </c>
      <c r="C95" s="9">
        <v>2</v>
      </c>
      <c r="D95" s="7">
        <v>3</v>
      </c>
      <c r="E95" s="7">
        <v>2</v>
      </c>
      <c r="F95" s="7">
        <v>12</v>
      </c>
      <c r="G95" s="7">
        <v>1</v>
      </c>
      <c r="H95" s="7">
        <v>9</v>
      </c>
      <c r="I95" s="7">
        <v>3</v>
      </c>
    </row>
    <row r="96" spans="1:9" x14ac:dyDescent="0.3">
      <c r="A96" s="8" t="s">
        <v>66</v>
      </c>
      <c r="B96" s="9">
        <v>0</v>
      </c>
      <c r="C96" s="9">
        <v>0</v>
      </c>
      <c r="D96" s="7">
        <v>9</v>
      </c>
      <c r="E96" s="7">
        <v>6</v>
      </c>
      <c r="F96" s="7">
        <v>13</v>
      </c>
      <c r="G96" s="7">
        <v>17</v>
      </c>
      <c r="H96" s="7">
        <v>7</v>
      </c>
      <c r="I96" s="7">
        <v>4</v>
      </c>
    </row>
    <row r="97" spans="1:9" x14ac:dyDescent="0.3">
      <c r="A97" s="30" t="s">
        <v>108</v>
      </c>
      <c r="B97" s="28"/>
      <c r="C97" s="28"/>
      <c r="D97" s="29"/>
      <c r="E97" s="29"/>
      <c r="F97" s="29"/>
      <c r="G97" s="29"/>
      <c r="H97" s="29">
        <v>2</v>
      </c>
      <c r="I97" s="29">
        <v>1</v>
      </c>
    </row>
    <row r="98" spans="1:9" x14ac:dyDescent="0.3">
      <c r="A98" s="30" t="s">
        <v>97</v>
      </c>
      <c r="B98" s="28"/>
      <c r="C98" s="28"/>
      <c r="D98" s="29"/>
      <c r="E98" s="29"/>
      <c r="F98" s="29"/>
      <c r="G98" s="29"/>
      <c r="H98" s="29">
        <v>5</v>
      </c>
      <c r="I98" s="29">
        <v>3</v>
      </c>
    </row>
    <row r="99" spans="1:9" x14ac:dyDescent="0.3">
      <c r="A99" s="8" t="s">
        <v>74</v>
      </c>
      <c r="B99" s="9">
        <v>0</v>
      </c>
      <c r="C99" s="9">
        <v>0</v>
      </c>
      <c r="D99" s="7">
        <v>0</v>
      </c>
      <c r="E99" s="7">
        <v>3</v>
      </c>
      <c r="F99" s="7">
        <v>8</v>
      </c>
      <c r="G99" s="7">
        <v>29</v>
      </c>
      <c r="H99" s="7">
        <v>20</v>
      </c>
      <c r="I99" s="7">
        <v>31</v>
      </c>
    </row>
    <row r="100" spans="1:9" x14ac:dyDescent="0.3">
      <c r="A100" s="8" t="s">
        <v>98</v>
      </c>
      <c r="B100" s="9">
        <v>0</v>
      </c>
      <c r="C100" s="9">
        <v>0</v>
      </c>
      <c r="D100" s="7">
        <v>0</v>
      </c>
      <c r="E100" s="7">
        <v>0</v>
      </c>
      <c r="F100" s="7">
        <v>0</v>
      </c>
      <c r="G100" s="7">
        <v>0</v>
      </c>
      <c r="H100" s="7">
        <v>5</v>
      </c>
      <c r="I100" s="7">
        <v>25</v>
      </c>
    </row>
    <row r="101" spans="1:9" x14ac:dyDescent="0.3">
      <c r="A101" s="30" t="s">
        <v>108</v>
      </c>
      <c r="B101" s="28"/>
      <c r="C101" s="28"/>
      <c r="D101" s="29"/>
      <c r="E101" s="29"/>
      <c r="F101" s="29"/>
      <c r="G101" s="29"/>
      <c r="H101" s="29">
        <v>1</v>
      </c>
      <c r="I101" s="29">
        <v>11</v>
      </c>
    </row>
    <row r="102" spans="1:9" x14ac:dyDescent="0.3">
      <c r="A102" s="30" t="s">
        <v>97</v>
      </c>
      <c r="B102" s="28"/>
      <c r="C102" s="28"/>
      <c r="D102" s="29"/>
      <c r="E102" s="29"/>
      <c r="F102" s="29"/>
      <c r="G102" s="29"/>
      <c r="H102" s="29">
        <v>4</v>
      </c>
      <c r="I102" s="29">
        <v>14</v>
      </c>
    </row>
    <row r="103" spans="1:9" x14ac:dyDescent="0.3">
      <c r="A103" s="8" t="s">
        <v>99</v>
      </c>
      <c r="B103" s="9">
        <v>0</v>
      </c>
      <c r="C103" s="9">
        <v>0</v>
      </c>
      <c r="D103" s="7">
        <v>0</v>
      </c>
      <c r="E103" s="7">
        <v>0</v>
      </c>
      <c r="F103" s="7">
        <v>0</v>
      </c>
      <c r="G103" s="7">
        <v>0</v>
      </c>
      <c r="H103" s="7">
        <v>7</v>
      </c>
      <c r="I103" s="7">
        <v>28</v>
      </c>
    </row>
    <row r="104" spans="1:9" x14ac:dyDescent="0.3">
      <c r="A104" s="8" t="s">
        <v>100</v>
      </c>
      <c r="B104" s="9">
        <v>0</v>
      </c>
      <c r="C104" s="9">
        <v>0</v>
      </c>
      <c r="D104" s="7">
        <v>0</v>
      </c>
      <c r="E104" s="7">
        <v>0</v>
      </c>
      <c r="F104" s="7">
        <v>0</v>
      </c>
      <c r="G104" s="7">
        <v>0</v>
      </c>
      <c r="H104" s="7">
        <v>1</v>
      </c>
      <c r="I104" s="7">
        <v>3</v>
      </c>
    </row>
    <row r="105" spans="1:9" ht="18" customHeight="1" x14ac:dyDescent="0.3">
      <c r="A105" s="19" t="s">
        <v>53</v>
      </c>
      <c r="B105" s="9">
        <v>8</v>
      </c>
      <c r="C105" s="9">
        <v>10</v>
      </c>
      <c r="D105" s="7">
        <v>8</v>
      </c>
      <c r="E105" s="7">
        <v>10</v>
      </c>
      <c r="F105" s="7">
        <v>3</v>
      </c>
      <c r="G105" s="7">
        <v>1</v>
      </c>
      <c r="H105" s="7">
        <v>4</v>
      </c>
      <c r="I105" s="7">
        <v>0</v>
      </c>
    </row>
    <row r="106" spans="1:9" x14ac:dyDescent="0.3">
      <c r="A106" s="8" t="s">
        <v>54</v>
      </c>
      <c r="B106" s="17">
        <v>20</v>
      </c>
      <c r="C106" s="17">
        <v>12</v>
      </c>
      <c r="D106" s="18">
        <v>21</v>
      </c>
      <c r="E106" s="18">
        <v>21</v>
      </c>
      <c r="F106" s="18">
        <v>21</v>
      </c>
      <c r="G106" s="20">
        <v>21</v>
      </c>
      <c r="H106" s="20">
        <v>5</v>
      </c>
      <c r="I106" s="20">
        <v>0</v>
      </c>
    </row>
    <row r="107" spans="1:9" ht="16.5" customHeight="1" x14ac:dyDescent="0.3">
      <c r="A107" s="19" t="s">
        <v>55</v>
      </c>
      <c r="B107" s="17">
        <v>26</v>
      </c>
      <c r="C107" s="17">
        <v>34</v>
      </c>
      <c r="D107" s="18">
        <v>45</v>
      </c>
      <c r="E107" s="18">
        <v>52</v>
      </c>
      <c r="F107" s="18">
        <v>26</v>
      </c>
      <c r="G107" s="21">
        <v>31</v>
      </c>
      <c r="H107" s="21">
        <v>16</v>
      </c>
      <c r="I107" s="21">
        <v>13</v>
      </c>
    </row>
    <row r="108" spans="1:9" x14ac:dyDescent="0.3">
      <c r="A108" s="27" t="s">
        <v>101</v>
      </c>
      <c r="B108" s="28"/>
      <c r="C108" s="28"/>
      <c r="D108" s="29"/>
      <c r="E108" s="29"/>
      <c r="F108" s="29"/>
      <c r="G108" s="29"/>
      <c r="H108" s="28">
        <v>1</v>
      </c>
      <c r="I108" s="28">
        <v>2</v>
      </c>
    </row>
    <row r="109" spans="1:9" x14ac:dyDescent="0.3">
      <c r="A109" s="27" t="s">
        <v>102</v>
      </c>
      <c r="B109" s="28"/>
      <c r="C109" s="28"/>
      <c r="D109" s="29"/>
      <c r="E109" s="29"/>
      <c r="F109" s="29"/>
      <c r="G109" s="29"/>
      <c r="H109" s="28">
        <v>5</v>
      </c>
      <c r="I109" s="28">
        <v>6</v>
      </c>
    </row>
    <row r="110" spans="1:9" x14ac:dyDescent="0.3">
      <c r="A110" s="27" t="s">
        <v>103</v>
      </c>
      <c r="B110" s="28"/>
      <c r="C110" s="28"/>
      <c r="D110" s="29"/>
      <c r="E110" s="29"/>
      <c r="F110" s="29"/>
      <c r="G110" s="29"/>
      <c r="H110" s="28">
        <v>6</v>
      </c>
      <c r="I110" s="28">
        <v>1</v>
      </c>
    </row>
    <row r="111" spans="1:9" x14ac:dyDescent="0.3">
      <c r="A111" s="27" t="s">
        <v>104</v>
      </c>
      <c r="B111" s="28"/>
      <c r="C111" s="28"/>
      <c r="D111" s="29"/>
      <c r="E111" s="29"/>
      <c r="F111" s="29"/>
      <c r="G111" s="29"/>
      <c r="H111" s="28">
        <v>2</v>
      </c>
      <c r="I111" s="28">
        <v>1</v>
      </c>
    </row>
    <row r="112" spans="1:9" ht="18" customHeight="1" x14ac:dyDescent="0.3">
      <c r="A112" s="27" t="s">
        <v>105</v>
      </c>
      <c r="B112" s="28"/>
      <c r="C112" s="28"/>
      <c r="D112" s="29"/>
      <c r="E112" s="29"/>
      <c r="F112" s="29"/>
      <c r="G112" s="29"/>
      <c r="H112" s="28">
        <v>3</v>
      </c>
      <c r="I112" s="28">
        <v>3</v>
      </c>
    </row>
    <row r="113" spans="1:9" ht="17.25" customHeight="1" thickBot="1" x14ac:dyDescent="0.35">
      <c r="A113" s="19" t="s">
        <v>56</v>
      </c>
      <c r="B113" s="9">
        <v>11</v>
      </c>
      <c r="C113" s="9">
        <v>7</v>
      </c>
      <c r="D113" s="7">
        <v>5</v>
      </c>
      <c r="E113" s="7">
        <v>7</v>
      </c>
      <c r="F113" s="7">
        <v>5</v>
      </c>
      <c r="G113" s="7">
        <v>8</v>
      </c>
      <c r="H113" s="7">
        <v>6</v>
      </c>
      <c r="I113" s="7">
        <v>16</v>
      </c>
    </row>
    <row r="114" spans="1:9" ht="17.25" customHeight="1" thickBot="1" x14ac:dyDescent="0.35">
      <c r="A114" s="25" t="s">
        <v>135</v>
      </c>
      <c r="B114" s="26">
        <f>SUM(B95:B96,B99:B100,B103:B107,B113)</f>
        <v>68</v>
      </c>
      <c r="C114" s="26">
        <f t="shared" ref="C114:I114" si="2">SUM(C95:C96,C99:C100,C103:C107,C113)</f>
        <v>65</v>
      </c>
      <c r="D114" s="26">
        <f t="shared" si="2"/>
        <v>91</v>
      </c>
      <c r="E114" s="26">
        <f t="shared" si="2"/>
        <v>101</v>
      </c>
      <c r="F114" s="26">
        <f t="shared" si="2"/>
        <v>88</v>
      </c>
      <c r="G114" s="26">
        <f t="shared" si="2"/>
        <v>108</v>
      </c>
      <c r="H114" s="26">
        <f t="shared" si="2"/>
        <v>80</v>
      </c>
      <c r="I114" s="26">
        <f t="shared" si="2"/>
        <v>123</v>
      </c>
    </row>
    <row r="115" spans="1:9" ht="17.25" customHeight="1" thickBot="1" x14ac:dyDescent="0.35">
      <c r="A115" s="25" t="s">
        <v>136</v>
      </c>
      <c r="B115" s="26">
        <v>67</v>
      </c>
      <c r="C115" s="26">
        <v>65</v>
      </c>
      <c r="D115" s="26">
        <v>91</v>
      </c>
      <c r="E115" s="26">
        <v>101</v>
      </c>
      <c r="F115" s="26">
        <v>87</v>
      </c>
      <c r="G115" s="26">
        <v>108</v>
      </c>
      <c r="H115" s="26">
        <v>79</v>
      </c>
      <c r="I115" s="26">
        <v>123</v>
      </c>
    </row>
    <row r="116" spans="1:9" ht="15.75" customHeight="1" x14ac:dyDescent="0.3">
      <c r="A116" s="22" t="s">
        <v>75</v>
      </c>
      <c r="B116" s="9">
        <v>0</v>
      </c>
      <c r="C116" s="9">
        <v>0</v>
      </c>
      <c r="D116" s="7">
        <v>0</v>
      </c>
      <c r="E116" s="7">
        <v>2</v>
      </c>
      <c r="F116" s="7">
        <v>3</v>
      </c>
      <c r="G116" s="7">
        <v>1</v>
      </c>
      <c r="H116" s="7">
        <v>1</v>
      </c>
      <c r="I116" s="7">
        <v>6</v>
      </c>
    </row>
    <row r="117" spans="1:9" x14ac:dyDescent="0.3">
      <c r="A117" s="6" t="s">
        <v>58</v>
      </c>
      <c r="B117" s="18">
        <v>3</v>
      </c>
      <c r="C117" s="18">
        <v>0</v>
      </c>
      <c r="D117" s="18">
        <v>6</v>
      </c>
      <c r="E117" s="18">
        <v>7</v>
      </c>
      <c r="F117" s="18">
        <v>4</v>
      </c>
      <c r="G117" s="18">
        <v>4</v>
      </c>
      <c r="H117" s="18">
        <v>8</v>
      </c>
      <c r="I117" s="18">
        <v>2</v>
      </c>
    </row>
    <row r="118" spans="1:9" x14ac:dyDescent="0.3">
      <c r="A118" s="6" t="s">
        <v>59</v>
      </c>
      <c r="B118" s="18">
        <v>1</v>
      </c>
      <c r="C118" s="18">
        <v>4</v>
      </c>
      <c r="D118" s="18">
        <v>3</v>
      </c>
      <c r="E118" s="18">
        <v>1</v>
      </c>
      <c r="F118" s="18">
        <v>2</v>
      </c>
      <c r="G118" s="18">
        <v>3</v>
      </c>
      <c r="H118" s="18">
        <v>4</v>
      </c>
      <c r="I118" s="18">
        <v>8</v>
      </c>
    </row>
    <row r="119" spans="1:9" ht="15" thickBot="1" x14ac:dyDescent="0.35">
      <c r="A119" s="6" t="s">
        <v>76</v>
      </c>
      <c r="B119" s="7">
        <v>0</v>
      </c>
      <c r="C119" s="7">
        <v>0</v>
      </c>
      <c r="D119" s="7">
        <v>0</v>
      </c>
      <c r="E119" s="7">
        <v>2</v>
      </c>
      <c r="F119" s="7">
        <v>1</v>
      </c>
      <c r="G119" s="7">
        <v>5</v>
      </c>
      <c r="H119" s="7">
        <v>5</v>
      </c>
      <c r="I119" s="7">
        <v>5</v>
      </c>
    </row>
    <row r="120" spans="1:9" ht="15" thickBot="1" x14ac:dyDescent="0.35">
      <c r="A120" s="25" t="s">
        <v>130</v>
      </c>
      <c r="B120" s="26">
        <v>4</v>
      </c>
      <c r="C120" s="26">
        <v>4</v>
      </c>
      <c r="D120" s="26">
        <v>9</v>
      </c>
      <c r="E120" s="26">
        <v>12</v>
      </c>
      <c r="F120" s="26">
        <v>10</v>
      </c>
      <c r="G120" s="26">
        <v>13</v>
      </c>
      <c r="H120" s="26">
        <v>18</v>
      </c>
      <c r="I120" s="26">
        <v>21</v>
      </c>
    </row>
    <row r="121" spans="1:9" ht="15" thickBot="1" x14ac:dyDescent="0.35">
      <c r="A121" s="23" t="s">
        <v>127</v>
      </c>
      <c r="B121" s="24">
        <f t="shared" ref="B121:I121" si="3">SUM(B6:B13,B16:B28,B33:B35,B41:B45,B49:B64,B67:B85,B87:B90,B95:B96,B99:B100,B103:B107,B113,B116:B119)</f>
        <v>409</v>
      </c>
      <c r="C121" s="24">
        <f t="shared" si="3"/>
        <v>401</v>
      </c>
      <c r="D121" s="24">
        <f t="shared" si="3"/>
        <v>409</v>
      </c>
      <c r="E121" s="24">
        <f t="shared" si="3"/>
        <v>467</v>
      </c>
      <c r="F121" s="24">
        <f t="shared" si="3"/>
        <v>486</v>
      </c>
      <c r="G121" s="24">
        <f t="shared" si="3"/>
        <v>502</v>
      </c>
      <c r="H121" s="24">
        <f t="shared" si="3"/>
        <v>484</v>
      </c>
      <c r="I121" s="24">
        <f t="shared" si="3"/>
        <v>600</v>
      </c>
    </row>
    <row r="122" spans="1:9" ht="15" thickBot="1" x14ac:dyDescent="0.35">
      <c r="A122" s="23" t="s">
        <v>128</v>
      </c>
      <c r="B122" s="24">
        <f t="shared" ref="B122:I122" si="4">SUM(B15,B66,B86,B94,B115,B120)</f>
        <v>385</v>
      </c>
      <c r="C122" s="24">
        <f t="shared" si="4"/>
        <v>382</v>
      </c>
      <c r="D122" s="24">
        <f t="shared" si="4"/>
        <v>397</v>
      </c>
      <c r="E122" s="24">
        <f t="shared" si="4"/>
        <v>456</v>
      </c>
      <c r="F122" s="24">
        <f t="shared" si="4"/>
        <v>460</v>
      </c>
      <c r="G122" s="24">
        <f t="shared" si="4"/>
        <v>487</v>
      </c>
      <c r="H122" s="24">
        <f t="shared" si="4"/>
        <v>459</v>
      </c>
      <c r="I122" s="24">
        <f t="shared" si="4"/>
        <v>583</v>
      </c>
    </row>
    <row r="123" spans="1:9" s="35" customFormat="1" ht="15" thickBot="1" x14ac:dyDescent="0.35">
      <c r="A123" s="32" t="s">
        <v>113</v>
      </c>
      <c r="B123" s="33">
        <v>367</v>
      </c>
      <c r="C123" s="33">
        <v>371</v>
      </c>
      <c r="D123" s="34">
        <v>383</v>
      </c>
      <c r="E123" s="33">
        <v>438</v>
      </c>
      <c r="F123" s="33">
        <v>451</v>
      </c>
      <c r="G123" s="33">
        <v>469</v>
      </c>
      <c r="H123" s="34">
        <v>440</v>
      </c>
      <c r="I123" s="34">
        <v>552</v>
      </c>
    </row>
    <row r="124" spans="1:9" ht="30" customHeight="1" x14ac:dyDescent="0.3">
      <c r="A124" s="44" t="s">
        <v>126</v>
      </c>
      <c r="B124" s="44"/>
      <c r="C124" s="44"/>
      <c r="D124" s="44"/>
      <c r="E124" s="44"/>
      <c r="F124" s="44"/>
      <c r="G124" s="44"/>
      <c r="H124" s="44"/>
      <c r="I124" s="44"/>
    </row>
    <row r="125" spans="1:9" x14ac:dyDescent="0.3">
      <c r="A125" s="45" t="s">
        <v>112</v>
      </c>
      <c r="B125" s="44"/>
      <c r="C125" s="44"/>
      <c r="D125" s="44"/>
      <c r="E125" s="44"/>
      <c r="F125" s="44"/>
      <c r="G125" s="44"/>
      <c r="H125" s="44"/>
      <c r="I125" s="44"/>
    </row>
    <row r="126" spans="1:9" x14ac:dyDescent="0.3">
      <c r="A126" s="46" t="s">
        <v>124</v>
      </c>
      <c r="B126" s="46"/>
      <c r="C126" s="46"/>
      <c r="D126" s="46"/>
      <c r="E126" s="46"/>
      <c r="F126" s="46"/>
      <c r="G126" s="46"/>
      <c r="H126" s="46"/>
      <c r="I126" s="46"/>
    </row>
    <row r="127" spans="1:9" x14ac:dyDescent="0.3">
      <c r="A127" t="s">
        <v>125</v>
      </c>
      <c r="B127" s="1"/>
      <c r="C127" s="1"/>
      <c r="D127" s="1"/>
      <c r="E127" s="1"/>
      <c r="F127" s="1"/>
      <c r="G127" s="1"/>
    </row>
    <row r="128" spans="1:9" x14ac:dyDescent="0.3">
      <c r="B128" s="1"/>
      <c r="C128" s="1"/>
      <c r="D128" s="1"/>
      <c r="E128" s="1"/>
      <c r="F128" s="1"/>
      <c r="G128" s="1"/>
    </row>
    <row r="129" spans="2:7" x14ac:dyDescent="0.3">
      <c r="B129" s="1"/>
      <c r="C129" s="1"/>
      <c r="D129" s="1"/>
      <c r="E129" s="1"/>
      <c r="F129" s="1"/>
      <c r="G129" s="1"/>
    </row>
    <row r="130" spans="2:7" x14ac:dyDescent="0.3">
      <c r="B130" s="1"/>
      <c r="C130" s="1"/>
      <c r="D130" s="1"/>
      <c r="E130" s="1"/>
      <c r="F130" s="1"/>
      <c r="G130" s="1"/>
    </row>
    <row r="131" spans="2:7" x14ac:dyDescent="0.3">
      <c r="B131" s="1"/>
      <c r="C131" s="1"/>
      <c r="D131" s="1"/>
      <c r="E131" s="1"/>
      <c r="F131" s="1"/>
      <c r="G131" s="1"/>
    </row>
    <row r="132" spans="2:7" x14ac:dyDescent="0.3">
      <c r="B132" s="1"/>
      <c r="C132" s="1"/>
      <c r="D132" s="1"/>
      <c r="E132" s="1"/>
      <c r="F132" s="1"/>
      <c r="G132" s="1"/>
    </row>
    <row r="133" spans="2:7" x14ac:dyDescent="0.3">
      <c r="B133" s="1"/>
      <c r="C133" s="1"/>
      <c r="D133" s="1"/>
      <c r="E133" s="1"/>
      <c r="F133" s="1"/>
      <c r="G133" s="1"/>
    </row>
    <row r="134" spans="2:7" x14ac:dyDescent="0.3">
      <c r="B134" s="1"/>
      <c r="C134" s="1"/>
      <c r="D134" s="1"/>
      <c r="E134" s="1"/>
      <c r="F134" s="1"/>
      <c r="G134" s="1"/>
    </row>
    <row r="135" spans="2:7" x14ac:dyDescent="0.3">
      <c r="B135" s="1"/>
      <c r="C135" s="1"/>
      <c r="D135" s="1"/>
      <c r="E135" s="1"/>
      <c r="F135" s="1"/>
      <c r="G135" s="1"/>
    </row>
  </sheetData>
  <autoFilter ref="B5:I5" xr:uid="{00000000-0009-0000-0000-000000000000}"/>
  <mergeCells count="5">
    <mergeCell ref="A1:A5"/>
    <mergeCell ref="B1:I2"/>
    <mergeCell ref="A124:I124"/>
    <mergeCell ref="A125:I125"/>
    <mergeCell ref="A126:I126"/>
  </mergeCells>
  <pageMargins left="0" right="0" top="0" bottom="0" header="0.3" footer="0.3"/>
  <pageSetup orientation="landscape" r:id="rId1"/>
  <ignoredErrors>
    <ignoredError sqref="B65:G65 B114:G114" formulaRange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2D4F1C8355CC49A7310D284A69A22E" ma:contentTypeVersion="9" ma:contentTypeDescription="Create a new document." ma:contentTypeScope="" ma:versionID="f637a5bb5cd56033490108d26ef50cce">
  <xsd:schema xmlns:xsd="http://www.w3.org/2001/XMLSchema" xmlns:xs="http://www.w3.org/2001/XMLSchema" xmlns:p="http://schemas.microsoft.com/office/2006/metadata/properties" xmlns:ns2="bf657243-e905-424a-822d-a31a50e74a25" targetNamespace="http://schemas.microsoft.com/office/2006/metadata/properties" ma:root="true" ma:fieldsID="7c69d94a613c790cdf003497641c7efe" ns2:_="">
    <xsd:import namespace="bf657243-e905-424a-822d-a31a50e74a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57243-e905-424a-822d-a31a50e74a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5ACC9B-4F51-4DC0-9324-3DD9EAE4F1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F276ED-C4BB-4DB9-A646-29C4D3ABA9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657243-e905-424a-822d-a31a50e74a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9F9EF4-8D9C-407C-B5F3-3796AF8A7A3D}">
  <ds:schemaRefs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bf657243-e905-424a-822d-a31a50e74a2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Grads</vt:lpstr>
      <vt:lpstr>Grads!Print_Titles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Ullom, Kristy</dc:creator>
  <cp:lastModifiedBy>Osborn, Laura</cp:lastModifiedBy>
  <cp:lastPrinted>2018-09-04T16:53:25Z</cp:lastPrinted>
  <dcterms:created xsi:type="dcterms:W3CDTF">2013-06-06T17:22:28Z</dcterms:created>
  <dcterms:modified xsi:type="dcterms:W3CDTF">2020-08-07T22:00:25Z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0x0101008D2D4F1C8355CC49A7310D284A69A22E</vt:lpwstr>
  </property>
</Properties>
</file>